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6-27\"/>
    </mc:Choice>
  </mc:AlternateContent>
  <workbookProtection workbookAlgorithmName="SHA-512" workbookHashValue="Ig1Ohq6kg/ikl+1UfVhbUc1gouMiRIf6NfAqofViwpnaGL9Nm13dfiD0HGHlGJBXaMWwc9uzGKySO67QuV9ToQ==" workbookSaltValue="VUaGFYrGXdPzeT8xCpFX9g==" workbookSpinCount="100000" lockStructure="1"/>
  <bookViews>
    <workbookView xWindow="-120" yWindow="-120" windowWidth="20730" windowHeight="11160"/>
  </bookViews>
  <sheets>
    <sheet name="Instrucciones" sheetId="13" r:id="rId1"/>
    <sheet name="DATOS PERSONALES" sheetId="15" r:id="rId2"/>
    <sheet name="PARA IMPRIMIR" sheetId="14" r:id="rId3"/>
  </sheets>
  <definedNames>
    <definedName name="_xlnm.Print_Area" localSheetId="0">Instrucciones!$A$3</definedName>
  </definedNames>
  <calcPr calcId="152511"/>
</workbook>
</file>

<file path=xl/calcChain.xml><?xml version="1.0" encoding="utf-8"?>
<calcChain xmlns="http://schemas.openxmlformats.org/spreadsheetml/2006/main">
  <c r="B101" i="15" l="1"/>
  <c r="B146" i="14" l="1"/>
  <c r="B145" i="14"/>
  <c r="F214" i="14" l="1"/>
  <c r="B214" i="14"/>
  <c r="B214" i="15"/>
  <c r="F211" i="14"/>
  <c r="B211" i="14"/>
  <c r="F208" i="14"/>
  <c r="B208" i="14"/>
  <c r="E205" i="14"/>
  <c r="B205" i="14"/>
  <c r="B202" i="14"/>
  <c r="B199" i="14"/>
  <c r="F144" i="14"/>
  <c r="B144" i="14"/>
  <c r="D50" i="14"/>
  <c r="J45" i="14"/>
  <c r="G45" i="14"/>
  <c r="I42" i="14"/>
  <c r="F42" i="14"/>
  <c r="D42" i="14"/>
  <c r="B42" i="14"/>
  <c r="J37" i="14"/>
  <c r="G37" i="14"/>
  <c r="I34" i="14"/>
  <c r="F34" i="14"/>
  <c r="D34" i="14"/>
  <c r="B34" i="14"/>
  <c r="J29" i="14"/>
  <c r="G29" i="14"/>
  <c r="I26" i="14"/>
  <c r="F26" i="14"/>
  <c r="D26" i="14"/>
  <c r="B26" i="14"/>
  <c r="L18" i="14"/>
  <c r="L142" i="14" s="1"/>
  <c r="B18" i="14"/>
  <c r="I18" i="14" s="1"/>
  <c r="J14" i="14"/>
  <c r="F14" i="14"/>
  <c r="B14" i="14"/>
  <c r="K7" i="14"/>
  <c r="D10" i="14"/>
  <c r="B138" i="14" s="1"/>
  <c r="B81" i="15"/>
  <c r="B37" i="14" s="1"/>
  <c r="B45" i="14"/>
  <c r="B61" i="15"/>
  <c r="B29" i="14" s="1"/>
  <c r="I139" i="14"/>
  <c r="H194" i="14"/>
  <c r="E186" i="14"/>
  <c r="B155" i="14" l="1"/>
  <c r="G142" i="14"/>
  <c r="C164" i="14" s="1"/>
  <c r="B196" i="14" s="1"/>
  <c r="U2" i="14"/>
  <c r="R2" i="14"/>
  <c r="G18" i="14" s="1"/>
  <c r="Q2" i="14"/>
  <c r="F18" i="14" s="1"/>
  <c r="P2" i="14"/>
  <c r="E18" i="14" s="1"/>
  <c r="T2" i="14" l="1"/>
  <c r="V2" i="14" s="1"/>
  <c r="I19" i="14" s="1"/>
</calcChain>
</file>

<file path=xl/sharedStrings.xml><?xml version="1.0" encoding="utf-8"?>
<sst xmlns="http://schemas.openxmlformats.org/spreadsheetml/2006/main" count="228" uniqueCount="136">
  <si>
    <t>FICHA ACUMULATIVA</t>
  </si>
  <si>
    <t>ESTUDIANTE</t>
  </si>
  <si>
    <t>09DST0066I</t>
  </si>
  <si>
    <t>CURP</t>
  </si>
  <si>
    <t>AÑO</t>
  </si>
  <si>
    <t>MES</t>
  </si>
  <si>
    <t>DÍA</t>
  </si>
  <si>
    <t>GRUPO</t>
  </si>
  <si>
    <t>G</t>
  </si>
  <si>
    <t>PRIMER TUTOR</t>
  </si>
  <si>
    <t>SEGUNDO TUTOR</t>
  </si>
  <si>
    <t>TERCER TUTOR</t>
  </si>
  <si>
    <t>FICHA DE DETECCIÓN DE BECARIOS</t>
  </si>
  <si>
    <t>H</t>
  </si>
  <si>
    <t>I</t>
  </si>
  <si>
    <t>K</t>
  </si>
  <si>
    <t>L</t>
  </si>
  <si>
    <t>A</t>
  </si>
  <si>
    <t>B</t>
  </si>
  <si>
    <t>C</t>
  </si>
  <si>
    <t>D</t>
  </si>
  <si>
    <t>E</t>
  </si>
  <si>
    <t>F</t>
  </si>
  <si>
    <t>M</t>
  </si>
  <si>
    <t>FICHA DE IDENTIFICACIÓN</t>
  </si>
  <si>
    <t>ALERGIAS</t>
  </si>
  <si>
    <t>TIPO DE SANGRE</t>
  </si>
  <si>
    <t>PESO</t>
  </si>
  <si>
    <t>ESTATURA</t>
  </si>
  <si>
    <t>GENERACIÓN</t>
  </si>
  <si>
    <t>Estimado padre de familia:</t>
  </si>
  <si>
    <t>Deberá llenar los datos solicitados en la hoja denominada "Datos personales".</t>
  </si>
  <si>
    <t xml:space="preserve">Solo las celdas de color rosa se pueden modificar, tome usted en cuenta que tenemos algunas celdas que contienen información predeterminada y deberás activar la lista de la posible respuesta.   </t>
  </si>
  <si>
    <t>FIRMA</t>
  </si>
  <si>
    <t>Finalmente, imprimir SOLAMENTE las hojas denominadas "Para imprimir", son tres páginas en tamaño oficio, que se sugiere imprimir por ambos lados de la hoja y entregar dentro de un folder oficio color azul matutino/ verde vespertino.</t>
  </si>
  <si>
    <t>J</t>
  </si>
  <si>
    <t>AUTORIDAD EDUCATIVA FEDERAL EN LA CIUDAD DE MÉXICO</t>
  </si>
  <si>
    <t>SUBDIRECCIÓN DE ESCUELAS SECUNDARIAS TÉCNICAS EN LA CDMX</t>
  </si>
  <si>
    <t>ÁREA 2 NORTE DE OPERACIÓN Y GESTIÓN</t>
  </si>
  <si>
    <t>ESCUELA SECUNDARIA TÉCNICA No. 66</t>
  </si>
  <si>
    <t>"FRANCISCO J. MÚGICA"</t>
  </si>
  <si>
    <t>EXPEDIENTE   3S.2/G04.E66                                /202</t>
  </si>
  <si>
    <t>NOMBRE(S)</t>
  </si>
  <si>
    <t xml:space="preserve">MES </t>
  </si>
  <si>
    <t>GENERO</t>
  </si>
  <si>
    <t>EDAD</t>
  </si>
  <si>
    <t>CONCATENADA</t>
  </si>
  <si>
    <t>HOY</t>
  </si>
  <si>
    <t>FORMULA</t>
  </si>
  <si>
    <t>DATOS DEL ESTUDIANTE</t>
  </si>
  <si>
    <t>SOLICITO ATENTAMENTE DAR ATENCIÓN SOLAMENTE A LA(S) PERSONA(S) TUTORAS SIGUIENTES:</t>
  </si>
  <si>
    <t>PARENTESCO</t>
  </si>
  <si>
    <t>DOMICILIO</t>
  </si>
  <si>
    <t>TELÉFONO 1</t>
  </si>
  <si>
    <t>TELÉFONO 2</t>
  </si>
  <si>
    <t>INFORMES Y ACUERDOS TOMADOS CON LOS PADRES DE FAMILIA</t>
  </si>
  <si>
    <t>ESTIMADO DIRECTOR(A)</t>
  </si>
  <si>
    <t xml:space="preserve">Por este conducto le informo a usted que el estudiante </t>
  </si>
  <si>
    <t>del grupo</t>
  </si>
  <si>
    <t>Es de mi conocimiento que, para que el personal técnico pueda gestionar la continuidad de la beca SEP, deberé adjuntar las evidencias documentales como puede ser la órden de pago y/o copia de la nómina del ciclo escolar inmediato anterior.</t>
  </si>
  <si>
    <t>Atentamente</t>
  </si>
  <si>
    <t>COMPROMISO DEL ESTUDIANTE EN FAVOR DE LA CONVIVENCIA ESCOLAR PACÍFICA, DEMOCRÁTICA E INCLUSIVA.</t>
  </si>
  <si>
    <t>YO,</t>
  </si>
  <si>
    <t>MANIFIESTO QUE, CONOZCO LA CARTA DE DERECHOS</t>
  </si>
  <si>
    <t>Y DEBERES, ASÍ COMO LAS FALTAS Y ACCIONES FORMATIVAS SEÑALADAS EN EL MARCO PARA LA CONVIVENCIA ESCOLAR EN LAS ESCUELAS  DE EDUCACIÓN SECUNDARIA.</t>
  </si>
  <si>
    <t>EN RELACIÓN A MI CONDUCTA SÉ QUE TENGAO LA OBLIGACIÓN DE : CONOCER Y REFLEXIONAR SOBRE EL MARCO PARA LA CONVIVENCIA ESCOLAR, ASÍ COMO QUE, SI MI CONDUCTA SE CONTRAPONE A UNA CONVIVENCIA PACÍFICA, DEMOCRÁTICA E INCLUSIVA, TENDRÉ QUE REALIZAR ACCIONESFORMATIVAS QUE CONTRIBUYAN EN LA MEJORA DE MI CONDUCTA Y DESARROYO INTEGRAL.</t>
  </si>
  <si>
    <t>MIS COMPROMISOS EN FAVOR DE UNA CONVIVENCIA ESCOLAR PACÍFICA, INCLUSIVA Y DEMOCRÁTICA SON:</t>
  </si>
  <si>
    <t>* RESPETAR LOS DERECHOS Y LA DIGNIDAD DE LAS Y LOS DEMÁS</t>
  </si>
  <si>
    <t>* CUMPLIR CON LO ESTABLECIDO EN EL MARCO PARA LA CONVIVENCIA ESCOLAR DE ESCUELAS DE EDUCACIÓN SECUNDARIA.</t>
  </si>
  <si>
    <t>* COMPARTIR DIARIAMENTE CON MI MADRE, PADRE O TUTOR LO QUE VIVÍ Y APRENDÍ EN LA ESCUELA.</t>
  </si>
  <si>
    <t>* COMPARTIR DIARIAMENTE CON MI MADRE, PADRE O TUTOR LO APRENDIDO EN INTERNET O RESPECTO AL USO DE LAS TECNOLOGÍAS.</t>
  </si>
  <si>
    <t>*ACEPTAR LAS ACCIONES FORMATIVAS QUE CORRESPONDAN COMO CONSECUENCIA DE UNA CONDUCTA CONTRARIA  A LA CONVIVENCIA.</t>
  </si>
  <si>
    <t>*NO PARTICIPAR EN RETOS VIRALES DIFUNDIDOS POR REDES SOCIALES Y QUE PONGAN EN RIESGO MI SEGUIRIDAD FÍSICA, PSICOLÓGICA Y ECONÓMICA  O LA DE MI FAMILIA.</t>
  </si>
  <si>
    <t>* NO ORGANIZAR NI PARTICIPAR EN PELEAS DENTRO O FUERA DEL PLANTEL ESCOLAR.</t>
  </si>
  <si>
    <t>NOMBRE DEL ESTUDIANTE COLOCADO POR ÉL MISMO</t>
  </si>
  <si>
    <t>NOMBRE, FIRMA Y SELLO DEL DIRECTIVO ESCOLAR</t>
  </si>
  <si>
    <t>PRIMER APELLIDO</t>
  </si>
  <si>
    <t>SEGUNDO APELLIDO</t>
  </si>
  <si>
    <t>NOMBRE (S)</t>
  </si>
  <si>
    <t>A Positivo  A+</t>
  </si>
  <si>
    <t>A Negativo  A-</t>
  </si>
  <si>
    <t>B Positivo  B+</t>
  </si>
  <si>
    <t>B Negativo  B-</t>
  </si>
  <si>
    <t>AB Positivo  AB+</t>
  </si>
  <si>
    <t>AB Negativo  AB-</t>
  </si>
  <si>
    <t>O Positivo  O+</t>
  </si>
  <si>
    <t>O Negativo  O-</t>
  </si>
  <si>
    <t>ESTATURA EN CENTIMETROS</t>
  </si>
  <si>
    <t>CUENTA CON LA "BECA RITA CETINA"</t>
  </si>
  <si>
    <t>ADEMÁS DE LAS DOS ANTERIORES, RECIBE ALGUNA OTRA BECA</t>
  </si>
  <si>
    <t>DESCRIBA CUAL</t>
  </si>
  <si>
    <t>SI</t>
  </si>
  <si>
    <t>NO</t>
  </si>
  <si>
    <t>TURNO</t>
  </si>
  <si>
    <t>VESPERTINO</t>
  </si>
  <si>
    <t>MATUTINO</t>
  </si>
  <si>
    <t>PAPÁ</t>
  </si>
  <si>
    <t>MAMÁ</t>
  </si>
  <si>
    <t>OTRO</t>
  </si>
  <si>
    <t>TELÉFONO MOVIL</t>
  </si>
  <si>
    <t>TELÉFONO FIJO (CASA)</t>
  </si>
  <si>
    <t>PARENTESCO CON EL ESTUDIANTE</t>
  </si>
  <si>
    <t>PESO EN KILOGRAMOS</t>
  </si>
  <si>
    <t>NINGUNA</t>
  </si>
  <si>
    <t>55 55 55 55 55</t>
  </si>
  <si>
    <t>11 11 11 11 11</t>
  </si>
  <si>
    <t>22 22 22 22 22</t>
  </si>
  <si>
    <t>44 44 44 44 44</t>
  </si>
  <si>
    <t>66 66 66 66 66</t>
  </si>
  <si>
    <t>HERMANO(A)</t>
  </si>
  <si>
    <t>cuenta con " mi beca para empezar"</t>
  </si>
  <si>
    <t>cuenta con " beca Rita Cetina"</t>
  </si>
  <si>
    <t>recibe otra beca</t>
  </si>
  <si>
    <t>2023-2026</t>
  </si>
  <si>
    <t>2024-2027</t>
  </si>
  <si>
    <t>2025-2028</t>
  </si>
  <si>
    <t>2026-2029</t>
  </si>
  <si>
    <t>2027-2030</t>
  </si>
  <si>
    <t>2028-2031</t>
  </si>
  <si>
    <t>2029-2032</t>
  </si>
  <si>
    <t>2030-2033</t>
  </si>
  <si>
    <t>2031-2034</t>
  </si>
  <si>
    <t>2032-2035</t>
  </si>
  <si>
    <t>2033-2036</t>
  </si>
  <si>
    <t>18 DÍGITOS</t>
  </si>
  <si>
    <t>1ER TUTOR</t>
  </si>
  <si>
    <t>2DO TUTOR</t>
  </si>
  <si>
    <t xml:space="preserve">33 33 33 33 33 </t>
  </si>
  <si>
    <t>3ER TUTOR</t>
  </si>
  <si>
    <t>SE RETIRA POR SUS PROPIOS MEDIOS.</t>
  </si>
  <si>
    <t>SE QUEDA DENTRO DEL PLANTEL PARA QUE VENGAN POR EL (ELLA)</t>
  </si>
  <si>
    <t>COMO PADRE, MADRE O PERSONA TUTORA AL TÉRMINO DE LA JORNADA ESCOLAR NUESTRO ESTUDIANTE:</t>
  </si>
  <si>
    <t>CUENTA CON "BECA DE LA SEP"</t>
  </si>
  <si>
    <t>ABUELA(O)</t>
  </si>
  <si>
    <t>TÍA (O)</t>
  </si>
  <si>
    <t>PAREJA DEL 1ER TUTOR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</si>
</sst>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dd\-mm\-yy;@"/>
  </numFmts>
  <fonts count="2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2"/>
      <color rgb="FF00B0F0"/>
      <name val="Calibri"/>
      <family val="2"/>
      <scheme val="minor"/>
    </font>
    <font>
      <sz val="24"/>
      <color theme="9" tint="-0.499984740745262"/>
      <name val="Calibri"/>
      <family val="2"/>
      <scheme val="minor"/>
    </font>
    <font>
      <sz val="22"/>
      <color rgb="FF00B050"/>
      <name val="Calibri"/>
      <family val="2"/>
      <scheme val="minor"/>
    </font>
    <font>
      <sz val="20"/>
      <color rgb="FF00206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6" fillId="0" borderId="0" xfId="0" applyFont="1" applyAlignment="1">
      <alignment vertical="top" wrapText="1"/>
    </xf>
    <xf numFmtId="0" fontId="0" fillId="0" borderId="0" xfId="0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3" fillId="0" borderId="0" xfId="0" applyFont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0" fillId="4" borderId="0" xfId="0" applyFill="1" applyAlignment="1" applyProtection="1">
      <alignment horizontal="center"/>
      <protection hidden="1"/>
    </xf>
    <xf numFmtId="0" fontId="2" fillId="3" borderId="0" xfId="0" applyFont="1" applyFill="1" applyProtection="1">
      <protection hidden="1"/>
    </xf>
    <xf numFmtId="0" fontId="0" fillId="7" borderId="0" xfId="0" applyFill="1" applyProtection="1">
      <protection hidden="1"/>
    </xf>
    <xf numFmtId="0" fontId="0" fillId="8" borderId="0" xfId="0" applyFill="1" applyProtection="1">
      <protection hidden="1"/>
    </xf>
    <xf numFmtId="0" fontId="0" fillId="5" borderId="0" xfId="0" applyFill="1" applyProtection="1">
      <protection hidden="1"/>
    </xf>
    <xf numFmtId="0" fontId="0" fillId="0" borderId="0" xfId="0" applyBorder="1" applyProtection="1">
      <protection hidden="1"/>
    </xf>
    <xf numFmtId="0" fontId="4" fillId="0" borderId="0" xfId="0" applyFont="1" applyBorder="1" applyAlignment="1" applyProtection="1">
      <alignment horizontal="center"/>
      <protection hidden="1"/>
    </xf>
    <xf numFmtId="165" fontId="4" fillId="0" borderId="0" xfId="0" applyNumberFormat="1" applyFont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4" fillId="0" borderId="0" xfId="0" applyFont="1" applyAlignment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10" xfId="0" applyBorder="1" applyProtection="1">
      <protection hidden="1"/>
    </xf>
    <xf numFmtId="0" fontId="16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0" fillId="0" borderId="0" xfId="0" applyAlignment="1" applyProtection="1"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Protection="1">
      <protection hidden="1"/>
    </xf>
    <xf numFmtId="14" fontId="1" fillId="0" borderId="0" xfId="0" applyNumberFormat="1" applyFont="1" applyProtection="1">
      <protection hidden="1"/>
    </xf>
    <xf numFmtId="0" fontId="11" fillId="5" borderId="0" xfId="0" applyFont="1" applyFill="1" applyProtection="1">
      <protection hidden="1"/>
    </xf>
    <xf numFmtId="0" fontId="0" fillId="9" borderId="2" xfId="0" applyFill="1" applyBorder="1" applyAlignment="1" applyProtection="1">
      <alignment horizontal="center"/>
      <protection hidden="1"/>
    </xf>
    <xf numFmtId="0" fontId="0" fillId="9" borderId="0" xfId="0" applyFill="1" applyBorder="1" applyAlignment="1" applyProtection="1">
      <alignment horizontal="center"/>
      <protection hidden="1"/>
    </xf>
    <xf numFmtId="0" fontId="0" fillId="9" borderId="3" xfId="0" applyFill="1" applyBorder="1" applyAlignment="1" applyProtection="1">
      <alignment horizontal="center"/>
      <protection hidden="1"/>
    </xf>
    <xf numFmtId="0" fontId="0" fillId="9" borderId="4" xfId="0" applyFill="1" applyBorder="1" applyProtection="1">
      <protection hidden="1"/>
    </xf>
    <xf numFmtId="0" fontId="0" fillId="9" borderId="6" xfId="0" applyFill="1" applyBorder="1" applyProtection="1">
      <protection hidden="1"/>
    </xf>
    <xf numFmtId="0" fontId="0" fillId="9" borderId="5" xfId="0" applyFill="1" applyBorder="1" applyProtection="1">
      <protection hidden="1"/>
    </xf>
    <xf numFmtId="0" fontId="0" fillId="5" borderId="0" xfId="0" applyFont="1" applyFill="1" applyProtection="1">
      <protection hidden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10" fillId="0" borderId="0" xfId="0" applyFont="1" applyAlignment="1">
      <alignment horizontal="justify" vertical="top" wrapText="1"/>
    </xf>
    <xf numFmtId="0" fontId="0" fillId="2" borderId="0" xfId="0" applyFill="1" applyAlignment="1" applyProtection="1">
      <alignment horizontal="center"/>
      <protection locked="0" hidden="1"/>
    </xf>
    <xf numFmtId="0" fontId="0" fillId="4" borderId="0" xfId="0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wrapText="1"/>
      <protection locked="0" hidden="1"/>
    </xf>
    <xf numFmtId="0" fontId="2" fillId="3" borderId="0" xfId="0" applyFont="1" applyFill="1" applyAlignment="1" applyProtection="1">
      <alignment horizontal="center"/>
      <protection hidden="1"/>
    </xf>
    <xf numFmtId="0" fontId="0" fillId="7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alignment horizontal="center"/>
      <protection hidden="1"/>
    </xf>
    <xf numFmtId="0" fontId="18" fillId="4" borderId="0" xfId="0" applyFont="1" applyFill="1" applyAlignment="1" applyProtection="1">
      <alignment horizontal="center" vertical="center" textRotation="90" wrapText="1"/>
      <protection hidden="1"/>
    </xf>
    <xf numFmtId="0" fontId="19" fillId="3" borderId="0" xfId="0" applyFont="1" applyFill="1" applyAlignment="1" applyProtection="1">
      <alignment horizontal="center" vertical="center" textRotation="90" wrapText="1"/>
      <protection hidden="1"/>
    </xf>
    <xf numFmtId="0" fontId="19" fillId="7" borderId="0" xfId="0" applyFont="1" applyFill="1" applyAlignment="1" applyProtection="1">
      <alignment horizontal="center" vertical="center" textRotation="90" wrapText="1"/>
      <protection hidden="1"/>
    </xf>
    <xf numFmtId="0" fontId="19" fillId="8" borderId="0" xfId="0" applyFont="1" applyFill="1" applyAlignment="1" applyProtection="1">
      <alignment horizontal="center" vertical="center" textRotation="90"/>
      <protection hidden="1"/>
    </xf>
    <xf numFmtId="0" fontId="3" fillId="4" borderId="0" xfId="0" applyFont="1" applyFill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 vertical="center" wrapText="1"/>
      <protection locked="0"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center" vertical="center"/>
      <protection hidden="1"/>
    </xf>
    <xf numFmtId="0" fontId="21" fillId="0" borderId="6" xfId="0" applyFont="1" applyBorder="1" applyAlignment="1" applyProtection="1">
      <alignment horizontal="center" vertical="center"/>
      <protection hidden="1"/>
    </xf>
    <xf numFmtId="0" fontId="13" fillId="0" borderId="0" xfId="0" applyFont="1" applyBorder="1" applyAlignment="1" applyProtection="1">
      <alignment horizontal="center" vertical="center"/>
      <protection hidden="1"/>
    </xf>
    <xf numFmtId="0" fontId="13" fillId="0" borderId="3" xfId="0" applyFont="1" applyBorder="1" applyAlignment="1" applyProtection="1">
      <alignment horizontal="center" vertical="center"/>
      <protection hidden="1"/>
    </xf>
    <xf numFmtId="0" fontId="13" fillId="0" borderId="6" xfId="0" applyFont="1" applyBorder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20" fillId="0" borderId="7" xfId="0" applyFont="1" applyBorder="1" applyAlignment="1" applyProtection="1">
      <alignment horizontal="center" vertical="center"/>
      <protection hidden="1"/>
    </xf>
    <xf numFmtId="0" fontId="20" fillId="0" borderId="8" xfId="0" applyFont="1" applyBorder="1" applyAlignment="1" applyProtection="1">
      <alignment horizontal="center" vertical="center"/>
      <protection hidden="1"/>
    </xf>
    <xf numFmtId="0" fontId="20" fillId="0" borderId="0" xfId="0" applyFont="1" applyBorder="1" applyAlignment="1" applyProtection="1">
      <alignment horizontal="center" vertical="center"/>
      <protection hidden="1"/>
    </xf>
    <xf numFmtId="0" fontId="20" fillId="0" borderId="3" xfId="0" applyFont="1" applyBorder="1" applyAlignment="1" applyProtection="1">
      <alignment horizontal="center" vertical="center"/>
      <protection hidden="1"/>
    </xf>
    <xf numFmtId="0" fontId="14" fillId="5" borderId="0" xfId="0" applyFont="1" applyFill="1" applyAlignment="1" applyProtection="1">
      <alignment horizontal="center" vertical="center"/>
      <protection hidden="1"/>
    </xf>
    <xf numFmtId="0" fontId="0" fillId="6" borderId="0" xfId="0" applyFill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3" fillId="0" borderId="7" xfId="0" applyFont="1" applyBorder="1" applyAlignment="1" applyProtection="1">
      <alignment horizontal="center"/>
      <protection hidden="1"/>
    </xf>
    <xf numFmtId="0" fontId="3" fillId="0" borderId="8" xfId="0" applyFont="1" applyBorder="1" applyAlignment="1" applyProtection="1">
      <alignment horizontal="center"/>
      <protection hidden="1"/>
    </xf>
    <xf numFmtId="0" fontId="20" fillId="0" borderId="2" xfId="0" applyFont="1" applyBorder="1" applyAlignment="1" applyProtection="1">
      <alignment horizontal="center" wrapText="1"/>
      <protection hidden="1"/>
    </xf>
    <xf numFmtId="0" fontId="20" fillId="0" borderId="0" xfId="0" applyFont="1" applyBorder="1" applyAlignment="1" applyProtection="1">
      <alignment horizontal="center" wrapText="1"/>
      <protection hidden="1"/>
    </xf>
    <xf numFmtId="0" fontId="20" fillId="0" borderId="12" xfId="0" applyFont="1" applyBorder="1" applyAlignment="1" applyProtection="1">
      <alignment horizontal="center" wrapText="1"/>
      <protection hidden="1"/>
    </xf>
    <xf numFmtId="0" fontId="20" fillId="0" borderId="11" xfId="0" applyFont="1" applyBorder="1" applyAlignment="1" applyProtection="1">
      <alignment horizontal="center" wrapText="1"/>
      <protection hidden="1"/>
    </xf>
    <xf numFmtId="0" fontId="20" fillId="0" borderId="3" xfId="0" applyFont="1" applyBorder="1" applyAlignment="1" applyProtection="1">
      <alignment horizontal="center" wrapText="1"/>
      <protection hidden="1"/>
    </xf>
    <xf numFmtId="0" fontId="20" fillId="0" borderId="17" xfId="0" applyFont="1" applyBorder="1" applyAlignment="1" applyProtection="1">
      <alignment horizontal="center" wrapText="1"/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22" fillId="0" borderId="3" xfId="0" applyFont="1" applyBorder="1" applyAlignment="1" applyProtection="1">
      <alignment horizontal="center" vertical="center"/>
      <protection hidden="1"/>
    </xf>
    <xf numFmtId="0" fontId="22" fillId="0" borderId="5" xfId="0" applyFont="1" applyBorder="1" applyAlignment="1" applyProtection="1">
      <alignment horizontal="center" vertical="center"/>
      <protection hidden="1"/>
    </xf>
    <xf numFmtId="0" fontId="20" fillId="0" borderId="2" xfId="0" applyFont="1" applyBorder="1" applyAlignment="1" applyProtection="1">
      <alignment horizontal="center"/>
      <protection hidden="1"/>
    </xf>
    <xf numFmtId="0" fontId="20" fillId="0" borderId="0" xfId="0" applyFont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4" fillId="0" borderId="11" xfId="0" applyFont="1" applyBorder="1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4" fillId="6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/>
      <protection hidden="1"/>
    </xf>
    <xf numFmtId="0" fontId="5" fillId="9" borderId="1" xfId="0" applyFont="1" applyFill="1" applyBorder="1" applyAlignment="1" applyProtection="1">
      <alignment horizontal="center" vertical="center"/>
      <protection hidden="1"/>
    </xf>
    <xf numFmtId="0" fontId="5" fillId="9" borderId="7" xfId="0" applyFont="1" applyFill="1" applyBorder="1" applyAlignment="1" applyProtection="1">
      <alignment horizontal="center" vertical="center"/>
      <protection hidden="1"/>
    </xf>
    <xf numFmtId="0" fontId="5" fillId="9" borderId="8" xfId="0" applyFont="1" applyFill="1" applyBorder="1" applyAlignment="1" applyProtection="1">
      <alignment horizontal="center" vertical="center"/>
      <protection hidden="1"/>
    </xf>
    <xf numFmtId="0" fontId="5" fillId="9" borderId="2" xfId="0" applyFont="1" applyFill="1" applyBorder="1" applyAlignment="1" applyProtection="1">
      <alignment horizontal="center" vertical="center"/>
      <protection hidden="1"/>
    </xf>
    <xf numFmtId="0" fontId="5" fillId="9" borderId="0" xfId="0" applyFont="1" applyFill="1" applyBorder="1" applyAlignment="1" applyProtection="1">
      <alignment horizontal="center" vertical="center"/>
      <protection hidden="1"/>
    </xf>
    <xf numFmtId="0" fontId="5" fillId="9" borderId="3" xfId="0" applyFont="1" applyFill="1" applyBorder="1" applyAlignment="1" applyProtection="1">
      <alignment horizontal="center" vertical="center"/>
      <protection hidden="1"/>
    </xf>
    <xf numFmtId="0" fontId="12" fillId="9" borderId="0" xfId="0" applyFont="1" applyFill="1" applyBorder="1" applyAlignment="1" applyProtection="1">
      <alignment horizontal="center" vertical="center" wrapText="1"/>
      <protection hidden="1"/>
    </xf>
    <xf numFmtId="0" fontId="12" fillId="9" borderId="6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/>
      <protection hidden="1"/>
    </xf>
    <xf numFmtId="164" fontId="3" fillId="0" borderId="0" xfId="0" applyNumberFormat="1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 wrapText="1"/>
      <protection hidden="1"/>
    </xf>
    <xf numFmtId="0" fontId="17" fillId="0" borderId="10" xfId="0" applyFont="1" applyBorder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0" fillId="0" borderId="10" xfId="0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justify" vertical="top" wrapText="1"/>
      <protection hidden="1"/>
    </xf>
    <xf numFmtId="0" fontId="0" fillId="0" borderId="10" xfId="0" applyBorder="1" applyAlignment="1" applyProtection="1">
      <alignment horizontal="left"/>
      <protection hidden="1"/>
    </xf>
    <xf numFmtId="0" fontId="3" fillId="0" borderId="0" xfId="0" applyFont="1" applyAlignment="1" applyProtection="1">
      <alignment horizontal="center" wrapText="1"/>
      <protection hidden="1"/>
    </xf>
    <xf numFmtId="0" fontId="0" fillId="0" borderId="0" xfId="0" applyAlignment="1" applyProtection="1">
      <alignment horizontal="justify" wrapText="1"/>
      <protection hidden="1"/>
    </xf>
    <xf numFmtId="0" fontId="12" fillId="0" borderId="0" xfId="0" applyFont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4</xdr:row>
      <xdr:rowOff>190499</xdr:rowOff>
    </xdr:from>
    <xdr:to>
      <xdr:col>3</xdr:col>
      <xdr:colOff>104776</xdr:colOff>
      <xdr:row>28</xdr:row>
      <xdr:rowOff>164522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GrpSpPr/>
      </xdr:nvGrpSpPr>
      <xdr:grpSpPr>
        <a:xfrm>
          <a:off x="447675" y="1123949"/>
          <a:ext cx="1943101" cy="4546023"/>
          <a:chOff x="447675" y="1123950"/>
          <a:chExt cx="1943101" cy="4114800"/>
        </a:xfrm>
      </xdr:grpSpPr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CxnSpPr/>
        </xdr:nvCxnSpPr>
        <xdr:spPr>
          <a:xfrm flipH="1" flipV="1">
            <a:off x="447675" y="1123950"/>
            <a:ext cx="247650" cy="9525"/>
          </a:xfrm>
          <a:prstGeom prst="line">
            <a:avLst/>
          </a:prstGeom>
        </xdr:spPr>
        <xdr:style>
          <a:lnRef idx="2">
            <a:schemeClr val="accent2"/>
          </a:lnRef>
          <a:fillRef idx="0">
            <a:schemeClr val="accent2"/>
          </a:fillRef>
          <a:effectRef idx="1">
            <a:schemeClr val="accent2"/>
          </a:effectRef>
          <a:fontRef idx="minor">
            <a:schemeClr val="tx1"/>
          </a:fontRef>
        </xdr:style>
      </xdr:cxnSp>
      <xdr:cxnSp macro="">
        <xdr:nvCxnSpPr>
          <xdr:cNvPr id="10" name="Conector recto 9">
            <a:extLst>
              <a:ext uri="{FF2B5EF4-FFF2-40B4-BE49-F238E27FC236}">
                <a16:creationId xmlns:a16="http://schemas.microsoft.com/office/drawing/2014/main" xmlns="" id="{00000000-0008-0000-0000-00000A000000}"/>
              </a:ext>
            </a:extLst>
          </xdr:cNvPr>
          <xdr:cNvCxnSpPr/>
        </xdr:nvCxnSpPr>
        <xdr:spPr>
          <a:xfrm>
            <a:off x="447675" y="1123950"/>
            <a:ext cx="19050" cy="3752850"/>
          </a:xfrm>
          <a:prstGeom prst="line">
            <a:avLst/>
          </a:prstGeom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 macro="">
        <xdr:nvCxnSpPr>
          <xdr:cNvPr id="11" name="Conector recto 10">
            <a:extLst>
              <a:ext uri="{FF2B5EF4-FFF2-40B4-BE49-F238E27FC236}">
                <a16:creationId xmlns:a16="http://schemas.microsoft.com/office/drawing/2014/main" xmlns="" id="{00000000-0008-0000-0000-00000B000000}"/>
              </a:ext>
            </a:extLst>
          </xdr:cNvPr>
          <xdr:cNvCxnSpPr/>
        </xdr:nvCxnSpPr>
        <xdr:spPr>
          <a:xfrm flipH="1" flipV="1">
            <a:off x="447675" y="4857751"/>
            <a:ext cx="1943100" cy="19049"/>
          </a:xfrm>
          <a:prstGeom prst="line">
            <a:avLst/>
          </a:prstGeom>
        </xdr:spPr>
        <xdr:style>
          <a:lnRef idx="2">
            <a:schemeClr val="accent2"/>
          </a:lnRef>
          <a:fillRef idx="0">
            <a:schemeClr val="accent2"/>
          </a:fillRef>
          <a:effectRef idx="1">
            <a:schemeClr val="accent2"/>
          </a:effectRef>
          <a:fontRef idx="minor">
            <a:schemeClr val="tx1"/>
          </a:fontRef>
        </xdr:style>
      </xdr:cxnSp>
      <xdr:cxnSp macro="">
        <xdr:nvCxnSpPr>
          <xdr:cNvPr id="14" name="Conector recto de flecha 13">
            <a:extLst>
              <a:ext uri="{FF2B5EF4-FFF2-40B4-BE49-F238E27FC236}">
                <a16:creationId xmlns:a16="http://schemas.microsoft.com/office/drawing/2014/main" xmlns="" id="{00000000-0008-0000-0000-00000E000000}"/>
              </a:ext>
            </a:extLst>
          </xdr:cNvPr>
          <xdr:cNvCxnSpPr/>
        </xdr:nvCxnSpPr>
        <xdr:spPr>
          <a:xfrm>
            <a:off x="2381250" y="4886325"/>
            <a:ext cx="9526" cy="352425"/>
          </a:xfrm>
          <a:prstGeom prst="straightConnector1">
            <a:avLst/>
          </a:prstGeom>
          <a:ln>
            <a:tailEnd type="triangle"/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11</xdr:col>
      <xdr:colOff>371475</xdr:colOff>
      <xdr:row>2</xdr:row>
      <xdr:rowOff>0</xdr:rowOff>
    </xdr:from>
    <xdr:to>
      <xdr:col>13</xdr:col>
      <xdr:colOff>527685</xdr:colOff>
      <xdr:row>12</xdr:row>
      <xdr:rowOff>95250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58" t="15525" r="61476" b="13909"/>
        <a:stretch/>
      </xdr:blipFill>
      <xdr:spPr>
        <a:xfrm>
          <a:off x="8753475" y="552450"/>
          <a:ext cx="1680210" cy="2000250"/>
        </a:xfrm>
        <a:prstGeom prst="rect">
          <a:avLst/>
        </a:prstGeom>
      </xdr:spPr>
    </xdr:pic>
    <xdr:clientData/>
  </xdr:twoCellAnchor>
  <xdr:twoCellAnchor editAs="oneCell">
    <xdr:from>
      <xdr:col>4</xdr:col>
      <xdr:colOff>657225</xdr:colOff>
      <xdr:row>13</xdr:row>
      <xdr:rowOff>133350</xdr:rowOff>
    </xdr:from>
    <xdr:to>
      <xdr:col>13</xdr:col>
      <xdr:colOff>267936</xdr:colOff>
      <xdr:row>17</xdr:row>
      <xdr:rowOff>39612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63" t="41633" r="59450" b="50000"/>
        <a:stretch/>
      </xdr:blipFill>
      <xdr:spPr>
        <a:xfrm>
          <a:off x="3705225" y="2781300"/>
          <a:ext cx="6468711" cy="668262"/>
        </a:xfrm>
        <a:prstGeom prst="rect">
          <a:avLst/>
        </a:prstGeom>
      </xdr:spPr>
    </xdr:pic>
    <xdr:clientData/>
  </xdr:twoCellAnchor>
  <xdr:twoCellAnchor>
    <xdr:from>
      <xdr:col>13</xdr:col>
      <xdr:colOff>466725</xdr:colOff>
      <xdr:row>2</xdr:row>
      <xdr:rowOff>180975</xdr:rowOff>
    </xdr:from>
    <xdr:to>
      <xdr:col>14</xdr:col>
      <xdr:colOff>219076</xdr:colOff>
      <xdr:row>2</xdr:row>
      <xdr:rowOff>180975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CxnSpPr/>
      </xdr:nvCxnSpPr>
      <xdr:spPr>
        <a:xfrm flipH="1">
          <a:off x="10372725" y="733425"/>
          <a:ext cx="514351" cy="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4</xdr:row>
      <xdr:rowOff>104775</xdr:rowOff>
    </xdr:from>
    <xdr:to>
      <xdr:col>14</xdr:col>
      <xdr:colOff>209551</xdr:colOff>
      <xdr:row>4</xdr:row>
      <xdr:rowOff>104775</xdr:rowOff>
    </xdr:to>
    <xdr:cxnSp macro="">
      <xdr:nvCxnSpPr>
        <xdr:cNvPr id="24" name="Conector recto de flecha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CxnSpPr/>
      </xdr:nvCxnSpPr>
      <xdr:spPr>
        <a:xfrm flipH="1">
          <a:off x="10363200" y="1038225"/>
          <a:ext cx="514351" cy="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6</xdr:row>
      <xdr:rowOff>0</xdr:rowOff>
    </xdr:from>
    <xdr:to>
      <xdr:col>14</xdr:col>
      <xdr:colOff>209551</xdr:colOff>
      <xdr:row>6</xdr:row>
      <xdr:rowOff>0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CxnSpPr/>
      </xdr:nvCxnSpPr>
      <xdr:spPr>
        <a:xfrm flipH="1">
          <a:off x="10363200" y="1314450"/>
          <a:ext cx="514351" cy="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447675</xdr:colOff>
      <xdr:row>7</xdr:row>
      <xdr:rowOff>114300</xdr:rowOff>
    </xdr:from>
    <xdr:to>
      <xdr:col>14</xdr:col>
      <xdr:colOff>200026</xdr:colOff>
      <xdr:row>7</xdr:row>
      <xdr:rowOff>114300</xdr:rowOff>
    </xdr:to>
    <xdr:cxnSp macro="">
      <xdr:nvCxnSpPr>
        <xdr:cNvPr id="26" name="Conector recto de flecha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CxnSpPr/>
      </xdr:nvCxnSpPr>
      <xdr:spPr>
        <a:xfrm flipH="1">
          <a:off x="10353675" y="1619250"/>
          <a:ext cx="514351" cy="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9</xdr:row>
      <xdr:rowOff>9525</xdr:rowOff>
    </xdr:from>
    <xdr:to>
      <xdr:col>14</xdr:col>
      <xdr:colOff>209551</xdr:colOff>
      <xdr:row>9</xdr:row>
      <xdr:rowOff>9525</xdr:rowOff>
    </xdr:to>
    <xdr:cxnSp macro="">
      <xdr:nvCxnSpPr>
        <xdr:cNvPr id="27" name="Conector recto de flecha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CxnSpPr/>
      </xdr:nvCxnSpPr>
      <xdr:spPr>
        <a:xfrm flipH="1">
          <a:off x="10363200" y="1895475"/>
          <a:ext cx="514351" cy="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447675</xdr:colOff>
      <xdr:row>10</xdr:row>
      <xdr:rowOff>123825</xdr:rowOff>
    </xdr:from>
    <xdr:to>
      <xdr:col>14</xdr:col>
      <xdr:colOff>200026</xdr:colOff>
      <xdr:row>10</xdr:row>
      <xdr:rowOff>123825</xdr:rowOff>
    </xdr:to>
    <xdr:cxnSp macro="">
      <xdr:nvCxnSpPr>
        <xdr:cNvPr id="28" name="Conector recto de flecha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CxnSpPr/>
      </xdr:nvCxnSpPr>
      <xdr:spPr>
        <a:xfrm flipH="1">
          <a:off x="10353675" y="2200275"/>
          <a:ext cx="514351" cy="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447675</xdr:colOff>
      <xdr:row>12</xdr:row>
      <xdr:rowOff>0</xdr:rowOff>
    </xdr:from>
    <xdr:to>
      <xdr:col>14</xdr:col>
      <xdr:colOff>200026</xdr:colOff>
      <xdr:row>12</xdr:row>
      <xdr:rowOff>0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CxnSpPr/>
      </xdr:nvCxnSpPr>
      <xdr:spPr>
        <a:xfrm flipH="1">
          <a:off x="10353675" y="2457450"/>
          <a:ext cx="514351" cy="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390525</xdr:colOff>
      <xdr:row>13</xdr:row>
      <xdr:rowOff>114300</xdr:rowOff>
    </xdr:from>
    <xdr:to>
      <xdr:col>13</xdr:col>
      <xdr:colOff>542925</xdr:colOff>
      <xdr:row>18</xdr:row>
      <xdr:rowOff>123825</xdr:rowOff>
    </xdr:to>
    <xdr:sp macro="" textlink="">
      <xdr:nvSpPr>
        <xdr:cNvPr id="30" name="Elipse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/>
      </xdr:nvSpPr>
      <xdr:spPr>
        <a:xfrm>
          <a:off x="9534525" y="2762250"/>
          <a:ext cx="914400" cy="962025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597477</xdr:colOff>
      <xdr:row>22</xdr:row>
      <xdr:rowOff>28575</xdr:rowOff>
    </xdr:from>
    <xdr:to>
      <xdr:col>7</xdr:col>
      <xdr:colOff>571500</xdr:colOff>
      <xdr:row>28</xdr:row>
      <xdr:rowOff>86591</xdr:rowOff>
    </xdr:to>
    <xdr:cxnSp macro="">
      <xdr:nvCxnSpPr>
        <xdr:cNvPr id="31" name="Conector recto de flecha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CxnSpPr/>
      </xdr:nvCxnSpPr>
      <xdr:spPr>
        <a:xfrm flipH="1">
          <a:off x="3645477" y="4392757"/>
          <a:ext cx="2260023" cy="1201016"/>
        </a:xfrm>
        <a:prstGeom prst="straightConnector1">
          <a:avLst/>
        </a:prstGeom>
        <a:ln>
          <a:solidFill>
            <a:srgbClr val="0070C0"/>
          </a:solidFill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180976</xdr:rowOff>
    </xdr:from>
    <xdr:to>
      <xdr:col>3</xdr:col>
      <xdr:colOff>666750</xdr:colOff>
      <xdr:row>3</xdr:row>
      <xdr:rowOff>116138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180976"/>
          <a:ext cx="2181225" cy="506662"/>
        </a:xfrm>
        <a:prstGeom prst="rect">
          <a:avLst/>
        </a:prstGeom>
      </xdr:spPr>
    </xdr:pic>
    <xdr:clientData/>
  </xdr:twoCellAnchor>
  <xdr:twoCellAnchor editAs="oneCell">
    <xdr:from>
      <xdr:col>9</xdr:col>
      <xdr:colOff>638175</xdr:colOff>
      <xdr:row>0</xdr:row>
      <xdr:rowOff>76201</xdr:rowOff>
    </xdr:from>
    <xdr:to>
      <xdr:col>11</xdr:col>
      <xdr:colOff>124</xdr:colOff>
      <xdr:row>4</xdr:row>
      <xdr:rowOff>28676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96175" y="76201"/>
          <a:ext cx="885949" cy="714475"/>
        </a:xfrm>
        <a:prstGeom prst="rect">
          <a:avLst/>
        </a:prstGeom>
      </xdr:spPr>
    </xdr:pic>
    <xdr:clientData/>
  </xdr:twoCellAnchor>
  <xdr:oneCellAnchor>
    <xdr:from>
      <xdr:col>1</xdr:col>
      <xdr:colOff>9525</xdr:colOff>
      <xdr:row>131</xdr:row>
      <xdr:rowOff>180976</xdr:rowOff>
    </xdr:from>
    <xdr:ext cx="2181225" cy="506662"/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180976"/>
          <a:ext cx="2181225" cy="506662"/>
        </a:xfrm>
        <a:prstGeom prst="rect">
          <a:avLst/>
        </a:prstGeom>
      </xdr:spPr>
    </xdr:pic>
    <xdr:clientData/>
  </xdr:oneCellAnchor>
  <xdr:oneCellAnchor>
    <xdr:from>
      <xdr:col>9</xdr:col>
      <xdr:colOff>638175</xdr:colOff>
      <xdr:row>131</xdr:row>
      <xdr:rowOff>76201</xdr:rowOff>
    </xdr:from>
    <xdr:ext cx="885949" cy="714475"/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24700" y="76201"/>
          <a:ext cx="885949" cy="714475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156</xdr:row>
      <xdr:rowOff>180976</xdr:rowOff>
    </xdr:from>
    <xdr:ext cx="2181225" cy="506662"/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31470601"/>
          <a:ext cx="2181225" cy="506662"/>
        </a:xfrm>
        <a:prstGeom prst="rect">
          <a:avLst/>
        </a:prstGeom>
      </xdr:spPr>
    </xdr:pic>
    <xdr:clientData/>
  </xdr:oneCellAnchor>
  <xdr:oneCellAnchor>
    <xdr:from>
      <xdr:col>9</xdr:col>
      <xdr:colOff>638175</xdr:colOff>
      <xdr:row>156</xdr:row>
      <xdr:rowOff>76201</xdr:rowOff>
    </xdr:from>
    <xdr:ext cx="885949" cy="714475"/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24700" y="31365826"/>
          <a:ext cx="885949" cy="714475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187</xdr:row>
      <xdr:rowOff>180976</xdr:rowOff>
    </xdr:from>
    <xdr:ext cx="2181225" cy="506662"/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36042601"/>
          <a:ext cx="2181225" cy="506662"/>
        </a:xfrm>
        <a:prstGeom prst="rect">
          <a:avLst/>
        </a:prstGeom>
      </xdr:spPr>
    </xdr:pic>
    <xdr:clientData/>
  </xdr:oneCellAnchor>
  <xdr:oneCellAnchor>
    <xdr:from>
      <xdr:col>10</xdr:col>
      <xdr:colOff>9525</xdr:colOff>
      <xdr:row>187</xdr:row>
      <xdr:rowOff>28576</xdr:rowOff>
    </xdr:from>
    <xdr:ext cx="885949" cy="714475"/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58050" y="41471851"/>
          <a:ext cx="885949" cy="714475"/>
        </a:xfrm>
        <a:prstGeom prst="rect">
          <a:avLst/>
        </a:prstGeom>
      </xdr:spPr>
    </xdr:pic>
    <xdr:clientData/>
  </xdr:oneCellAnchor>
  <xdr:twoCellAnchor>
    <xdr:from>
      <xdr:col>7</xdr:col>
      <xdr:colOff>590550</xdr:colOff>
      <xdr:row>206</xdr:row>
      <xdr:rowOff>28575</xdr:rowOff>
    </xdr:from>
    <xdr:to>
      <xdr:col>9</xdr:col>
      <xdr:colOff>123825</xdr:colOff>
      <xdr:row>214</xdr:row>
      <xdr:rowOff>19050</xdr:rowOff>
    </xdr:to>
    <xdr:sp macro="" textlink="">
      <xdr:nvSpPr>
        <xdr:cNvPr id="12" name="Rectángulo 11"/>
        <xdr:cNvSpPr/>
      </xdr:nvSpPr>
      <xdr:spPr>
        <a:xfrm>
          <a:off x="5553075" y="45358050"/>
          <a:ext cx="1057275" cy="1285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/>
            <a:t>SEGUNDO</a:t>
          </a:r>
        </a:p>
        <a:p>
          <a:pPr algn="ctr"/>
          <a:r>
            <a:rPr lang="es-MX" sz="1100"/>
            <a:t>TUTOR</a:t>
          </a:r>
        </a:p>
      </xdr:txBody>
    </xdr:sp>
    <xdr:clientData/>
  </xdr:twoCellAnchor>
  <xdr:twoCellAnchor>
    <xdr:from>
      <xdr:col>10</xdr:col>
      <xdr:colOff>85725</xdr:colOff>
      <xdr:row>206</xdr:row>
      <xdr:rowOff>28575</xdr:rowOff>
    </xdr:from>
    <xdr:to>
      <xdr:col>11</xdr:col>
      <xdr:colOff>381000</xdr:colOff>
      <xdr:row>214</xdr:row>
      <xdr:rowOff>19050</xdr:rowOff>
    </xdr:to>
    <xdr:sp macro="" textlink="">
      <xdr:nvSpPr>
        <xdr:cNvPr id="13" name="Rectángulo 12"/>
        <xdr:cNvSpPr/>
      </xdr:nvSpPr>
      <xdr:spPr>
        <a:xfrm>
          <a:off x="7334250" y="45358050"/>
          <a:ext cx="1057275" cy="1285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/>
            <a:t>TERCER </a:t>
          </a:r>
        </a:p>
        <a:p>
          <a:pPr algn="ctr"/>
          <a:r>
            <a:rPr lang="es-MX" sz="1100"/>
            <a:t>TUTOR</a:t>
          </a:r>
        </a:p>
      </xdr:txBody>
    </xdr:sp>
    <xdr:clientData/>
  </xdr:twoCellAnchor>
  <xdr:twoCellAnchor>
    <xdr:from>
      <xdr:col>7</xdr:col>
      <xdr:colOff>590550</xdr:colOff>
      <xdr:row>196</xdr:row>
      <xdr:rowOff>114300</xdr:rowOff>
    </xdr:from>
    <xdr:to>
      <xdr:col>9</xdr:col>
      <xdr:colOff>123825</xdr:colOff>
      <xdr:row>203</xdr:row>
      <xdr:rowOff>19050</xdr:rowOff>
    </xdr:to>
    <xdr:sp macro="" textlink="">
      <xdr:nvSpPr>
        <xdr:cNvPr id="14" name="Rectángulo 13"/>
        <xdr:cNvSpPr/>
      </xdr:nvSpPr>
      <xdr:spPr>
        <a:xfrm>
          <a:off x="5553075" y="43310175"/>
          <a:ext cx="1057275" cy="1285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  <a:p>
          <a:pPr algn="l"/>
          <a:endParaRPr lang="es-MX" sz="1100"/>
        </a:p>
        <a:p>
          <a:pPr algn="l"/>
          <a:endParaRPr lang="es-MX" sz="1100"/>
        </a:p>
        <a:p>
          <a:pPr algn="ctr"/>
          <a:r>
            <a:rPr lang="es-MX" sz="1100"/>
            <a:t>ESTUDIANTE</a:t>
          </a:r>
        </a:p>
        <a:p>
          <a:pPr algn="l"/>
          <a:endParaRPr lang="es-MX" sz="1100"/>
        </a:p>
      </xdr:txBody>
    </xdr:sp>
    <xdr:clientData/>
  </xdr:twoCellAnchor>
  <xdr:twoCellAnchor>
    <xdr:from>
      <xdr:col>10</xdr:col>
      <xdr:colOff>85725</xdr:colOff>
      <xdr:row>196</xdr:row>
      <xdr:rowOff>114300</xdr:rowOff>
    </xdr:from>
    <xdr:to>
      <xdr:col>11</xdr:col>
      <xdr:colOff>381000</xdr:colOff>
      <xdr:row>203</xdr:row>
      <xdr:rowOff>19050</xdr:rowOff>
    </xdr:to>
    <xdr:sp macro="" textlink="">
      <xdr:nvSpPr>
        <xdr:cNvPr id="15" name="Rectángulo 14"/>
        <xdr:cNvSpPr/>
      </xdr:nvSpPr>
      <xdr:spPr>
        <a:xfrm>
          <a:off x="7334250" y="43310175"/>
          <a:ext cx="1057275" cy="1285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s-MX" sz="1100"/>
        </a:p>
        <a:p>
          <a:pPr algn="ctr"/>
          <a:endParaRPr lang="es-MX" sz="1100"/>
        </a:p>
        <a:p>
          <a:pPr algn="ctr"/>
          <a:r>
            <a:rPr lang="es-MX" sz="1100"/>
            <a:t>PRIMER </a:t>
          </a:r>
        </a:p>
        <a:p>
          <a:pPr algn="ctr"/>
          <a:r>
            <a:rPr lang="es-MX" sz="1100"/>
            <a:t>TUTOR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6"/>
  <sheetViews>
    <sheetView showGridLines="0" tabSelected="1" zoomScaleNormal="100" workbookViewId="0">
      <selection activeCell="R15" sqref="R15"/>
    </sheetView>
  </sheetViews>
  <sheetFormatPr baseColWidth="10" defaultRowHeight="15" x14ac:dyDescent="0.25"/>
  <sheetData>
    <row r="2" spans="2:12" ht="28.5" x14ac:dyDescent="0.25">
      <c r="B2" s="38" t="s">
        <v>30</v>
      </c>
      <c r="C2" s="38"/>
      <c r="D2" s="38"/>
      <c r="E2" s="38"/>
      <c r="F2" s="38"/>
      <c r="G2" s="38"/>
      <c r="H2" s="38"/>
      <c r="I2" s="38"/>
      <c r="J2" s="38"/>
      <c r="K2" s="38"/>
      <c r="L2" s="38"/>
    </row>
    <row r="4" spans="2:12" ht="15" customHeight="1" x14ac:dyDescent="0.25">
      <c r="B4" s="39" t="s">
        <v>31</v>
      </c>
      <c r="C4" s="39"/>
      <c r="D4" s="39"/>
      <c r="E4" s="39"/>
      <c r="F4" s="39"/>
      <c r="G4" s="39"/>
      <c r="H4" s="39"/>
      <c r="I4" s="39"/>
      <c r="J4" s="39"/>
      <c r="K4" s="39"/>
      <c r="L4" s="1"/>
    </row>
    <row r="5" spans="2:12" ht="15" customHeight="1" x14ac:dyDescent="0.25">
      <c r="B5" s="39"/>
      <c r="C5" s="39"/>
      <c r="D5" s="39"/>
      <c r="E5" s="39"/>
      <c r="F5" s="39"/>
      <c r="G5" s="39"/>
      <c r="H5" s="39"/>
      <c r="I5" s="39"/>
      <c r="J5" s="39"/>
      <c r="K5" s="39"/>
      <c r="L5" s="1"/>
    </row>
    <row r="6" spans="2:12" ht="15" customHeight="1" x14ac:dyDescent="0.25">
      <c r="B6" s="39"/>
      <c r="C6" s="39"/>
      <c r="D6" s="39"/>
      <c r="E6" s="39"/>
      <c r="F6" s="39"/>
      <c r="G6" s="39"/>
      <c r="H6" s="39"/>
      <c r="I6" s="39"/>
      <c r="J6" s="39"/>
      <c r="K6" s="39"/>
      <c r="L6" s="1"/>
    </row>
    <row r="7" spans="2:12" ht="15" customHeight="1" x14ac:dyDescent="0.25">
      <c r="B7" s="39"/>
      <c r="C7" s="39"/>
      <c r="D7" s="39"/>
      <c r="E7" s="39"/>
      <c r="F7" s="39"/>
      <c r="G7" s="39"/>
      <c r="H7" s="39"/>
      <c r="I7" s="39"/>
      <c r="J7" s="39"/>
      <c r="K7" s="39"/>
      <c r="L7" s="1"/>
    </row>
    <row r="8" spans="2:12" ht="15" customHeight="1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ht="15" customHeight="1" x14ac:dyDescent="0.25">
      <c r="B9" s="40" t="s">
        <v>32</v>
      </c>
      <c r="C9" s="40"/>
      <c r="D9" s="40"/>
      <c r="E9" s="40"/>
      <c r="F9" s="40"/>
      <c r="G9" s="40"/>
      <c r="H9" s="40"/>
      <c r="I9" s="40"/>
      <c r="J9" s="40"/>
      <c r="K9" s="40"/>
      <c r="L9" s="1"/>
    </row>
    <row r="10" spans="2:12" ht="15" customHeight="1" x14ac:dyDescent="0.25"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1"/>
    </row>
    <row r="11" spans="2:12" ht="15" customHeight="1" x14ac:dyDescent="0.25"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1"/>
    </row>
    <row r="12" spans="2:12" ht="15" customHeight="1" x14ac:dyDescent="0.25"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1"/>
    </row>
    <row r="13" spans="2:12" ht="15" customHeight="1" x14ac:dyDescent="0.25"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1"/>
    </row>
    <row r="14" spans="2:12" ht="15" customHeight="1" x14ac:dyDescent="0.25"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1"/>
    </row>
    <row r="15" spans="2:12" ht="15" customHeight="1" x14ac:dyDescent="0.25"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1"/>
    </row>
    <row r="16" spans="2:12" ht="15" customHeight="1" x14ac:dyDescent="0.25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1"/>
    </row>
    <row r="17" spans="2:12" ht="15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2" ht="15" customHeight="1" x14ac:dyDescent="0.25">
      <c r="B18" s="41" t="s">
        <v>34</v>
      </c>
      <c r="C18" s="41"/>
      <c r="D18" s="41"/>
      <c r="E18" s="41"/>
      <c r="F18" s="41"/>
      <c r="G18" s="41"/>
      <c r="H18" s="41"/>
      <c r="I18" s="41"/>
      <c r="J18" s="41"/>
      <c r="K18" s="41"/>
      <c r="L18" s="1"/>
    </row>
    <row r="19" spans="2:12" ht="15" customHeight="1" x14ac:dyDescent="0.25"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1"/>
    </row>
    <row r="20" spans="2:12" ht="15" customHeight="1" x14ac:dyDescent="0.25"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1"/>
    </row>
    <row r="21" spans="2:12" ht="15" customHeight="1" x14ac:dyDescent="0.25"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1"/>
    </row>
    <row r="22" spans="2:12" ht="15" customHeight="1" x14ac:dyDescent="0.25"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1"/>
    </row>
    <row r="23" spans="2:12" ht="15" customHeight="1" x14ac:dyDescent="0.25"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1"/>
    </row>
    <row r="24" spans="2:12" ht="15" customHeight="1" x14ac:dyDescent="0.25"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1"/>
    </row>
    <row r="25" spans="2:12" ht="1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ht="1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sheetProtection algorithmName="SHA-512" hashValue="aZ9XLzN1EjXviDeF92GnDeT9ygiHLoPPARbZCEo/en7UZOXi3r63tfPcJ+x8mC2JbxTyZ/zbShlOR4vB+9dPqQ==" saltValue="z80h7SZN6BQS73vZAa2wxg==" spinCount="100000" sheet="1" objects="1" scenarios="1" selectLockedCells="1" selectUnlockedCells="1"/>
  <mergeCells count="4">
    <mergeCell ref="B2:L2"/>
    <mergeCell ref="B4:K7"/>
    <mergeCell ref="B9:K16"/>
    <mergeCell ref="B18:K24"/>
  </mergeCells>
  <pageMargins left="0.25" right="0.25" top="0.75" bottom="0.75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4"/>
  <sheetViews>
    <sheetView workbookViewId="0">
      <selection activeCell="B16" sqref="B16:D16"/>
    </sheetView>
  </sheetViews>
  <sheetFormatPr baseColWidth="10" defaultRowHeight="15" x14ac:dyDescent="0.25"/>
  <cols>
    <col min="1" max="4" width="20.140625" style="15" customWidth="1"/>
    <col min="5" max="9" width="11.42578125" style="37"/>
    <col min="10" max="10" width="15.28515625" style="37" customWidth="1"/>
    <col min="11" max="19" width="11.42578125" style="30"/>
    <col min="20" max="16384" width="11.42578125" style="37"/>
  </cols>
  <sheetData>
    <row r="1" spans="1:19" ht="15" customHeight="1" x14ac:dyDescent="0.25">
      <c r="A1" s="48" t="s">
        <v>49</v>
      </c>
      <c r="B1" s="10"/>
      <c r="C1" s="10"/>
      <c r="D1" s="10"/>
    </row>
    <row r="2" spans="1:19" x14ac:dyDescent="0.25">
      <c r="A2" s="48"/>
      <c r="B2" s="43" t="s">
        <v>76</v>
      </c>
      <c r="C2" s="43"/>
      <c r="D2" s="43"/>
      <c r="H2" s="37" t="s">
        <v>113</v>
      </c>
      <c r="J2" s="37" t="s">
        <v>79</v>
      </c>
      <c r="L2" s="30" t="s">
        <v>17</v>
      </c>
      <c r="N2" s="30" t="s">
        <v>91</v>
      </c>
      <c r="O2" s="30" t="s">
        <v>94</v>
      </c>
      <c r="Q2" s="30" t="s">
        <v>96</v>
      </c>
      <c r="S2" s="30" t="s">
        <v>129</v>
      </c>
    </row>
    <row r="3" spans="1:19" x14ac:dyDescent="0.25">
      <c r="A3" s="48"/>
      <c r="B3" s="42" t="s">
        <v>76</v>
      </c>
      <c r="C3" s="42"/>
      <c r="D3" s="42"/>
      <c r="H3" s="37" t="s">
        <v>114</v>
      </c>
      <c r="J3" s="37" t="s">
        <v>80</v>
      </c>
      <c r="L3" s="30" t="s">
        <v>18</v>
      </c>
      <c r="N3" s="30" t="s">
        <v>92</v>
      </c>
      <c r="O3" s="30" t="s">
        <v>95</v>
      </c>
      <c r="Q3" s="30" t="s">
        <v>97</v>
      </c>
      <c r="S3" s="30" t="s">
        <v>130</v>
      </c>
    </row>
    <row r="4" spans="1:19" x14ac:dyDescent="0.25">
      <c r="A4" s="48"/>
      <c r="B4" s="43" t="s">
        <v>77</v>
      </c>
      <c r="C4" s="43"/>
      <c r="D4" s="43"/>
      <c r="H4" s="37" t="s">
        <v>115</v>
      </c>
      <c r="J4" s="37" t="s">
        <v>81</v>
      </c>
      <c r="L4" s="30" t="s">
        <v>19</v>
      </c>
      <c r="Q4" s="30" t="s">
        <v>133</v>
      </c>
      <c r="S4" s="37"/>
    </row>
    <row r="5" spans="1:19" x14ac:dyDescent="0.25">
      <c r="A5" s="48"/>
      <c r="B5" s="42" t="s">
        <v>77</v>
      </c>
      <c r="C5" s="42"/>
      <c r="D5" s="42"/>
      <c r="H5" s="37" t="s">
        <v>116</v>
      </c>
      <c r="J5" s="37" t="s">
        <v>82</v>
      </c>
      <c r="L5" s="30" t="s">
        <v>20</v>
      </c>
      <c r="Q5" s="30" t="s">
        <v>134</v>
      </c>
    </row>
    <row r="6" spans="1:19" x14ac:dyDescent="0.25">
      <c r="A6" s="48"/>
      <c r="B6" s="43" t="s">
        <v>78</v>
      </c>
      <c r="C6" s="43"/>
      <c r="D6" s="43"/>
      <c r="H6" s="37" t="s">
        <v>117</v>
      </c>
      <c r="J6" s="37" t="s">
        <v>83</v>
      </c>
      <c r="L6" s="30" t="s">
        <v>21</v>
      </c>
      <c r="Q6" s="30" t="s">
        <v>109</v>
      </c>
    </row>
    <row r="7" spans="1:19" x14ac:dyDescent="0.25">
      <c r="A7" s="48"/>
      <c r="B7" s="42" t="s">
        <v>78</v>
      </c>
      <c r="C7" s="42"/>
      <c r="D7" s="42"/>
      <c r="H7" s="37" t="s">
        <v>118</v>
      </c>
      <c r="J7" s="37" t="s">
        <v>84</v>
      </c>
      <c r="L7" s="30" t="s">
        <v>22</v>
      </c>
      <c r="Q7" s="30" t="s">
        <v>135</v>
      </c>
    </row>
    <row r="8" spans="1:19" x14ac:dyDescent="0.25">
      <c r="A8" s="48"/>
      <c r="B8" s="10"/>
      <c r="C8" s="10"/>
      <c r="D8" s="10"/>
      <c r="H8" s="37" t="s">
        <v>119</v>
      </c>
      <c r="J8" s="37" t="s">
        <v>85</v>
      </c>
      <c r="L8" s="30" t="s">
        <v>8</v>
      </c>
      <c r="Q8" s="30" t="s">
        <v>98</v>
      </c>
    </row>
    <row r="9" spans="1:19" x14ac:dyDescent="0.25">
      <c r="A9" s="48"/>
      <c r="B9" s="43" t="s">
        <v>29</v>
      </c>
      <c r="C9" s="43"/>
      <c r="D9" s="43"/>
      <c r="H9" s="37" t="s">
        <v>120</v>
      </c>
      <c r="J9" s="37" t="s">
        <v>86</v>
      </c>
      <c r="L9" s="30" t="s">
        <v>13</v>
      </c>
      <c r="Q9" s="37"/>
    </row>
    <row r="10" spans="1:19" x14ac:dyDescent="0.25">
      <c r="A10" s="48"/>
      <c r="B10" s="42" t="s">
        <v>116</v>
      </c>
      <c r="C10" s="42"/>
      <c r="D10" s="42"/>
      <c r="H10" s="37" t="s">
        <v>121</v>
      </c>
      <c r="L10" s="30" t="s">
        <v>14</v>
      </c>
    </row>
    <row r="11" spans="1:19" x14ac:dyDescent="0.25">
      <c r="A11" s="48"/>
      <c r="B11" s="10"/>
      <c r="C11" s="10"/>
      <c r="D11" s="10"/>
      <c r="H11" s="37" t="s">
        <v>122</v>
      </c>
      <c r="L11" s="30" t="s">
        <v>35</v>
      </c>
    </row>
    <row r="12" spans="1:19" x14ac:dyDescent="0.25">
      <c r="A12" s="48"/>
      <c r="B12" s="43" t="s">
        <v>3</v>
      </c>
      <c r="C12" s="43"/>
      <c r="D12" s="43"/>
      <c r="H12" s="37" t="s">
        <v>123</v>
      </c>
      <c r="L12" s="30" t="s">
        <v>15</v>
      </c>
    </row>
    <row r="13" spans="1:19" x14ac:dyDescent="0.25">
      <c r="A13" s="48"/>
      <c r="B13" s="42" t="s">
        <v>124</v>
      </c>
      <c r="C13" s="42"/>
      <c r="D13" s="42"/>
      <c r="L13" s="30" t="s">
        <v>16</v>
      </c>
    </row>
    <row r="14" spans="1:19" x14ac:dyDescent="0.25">
      <c r="A14" s="48"/>
      <c r="B14" s="11"/>
      <c r="C14" s="11"/>
      <c r="D14" s="11"/>
      <c r="L14" s="30" t="s">
        <v>23</v>
      </c>
    </row>
    <row r="15" spans="1:19" x14ac:dyDescent="0.25">
      <c r="A15" s="48"/>
      <c r="B15" s="43" t="s">
        <v>7</v>
      </c>
      <c r="C15" s="43"/>
      <c r="D15" s="43"/>
    </row>
    <row r="16" spans="1:19" x14ac:dyDescent="0.25">
      <c r="A16" s="48"/>
      <c r="B16" s="42" t="s">
        <v>8</v>
      </c>
      <c r="C16" s="42"/>
      <c r="D16" s="42"/>
    </row>
    <row r="17" spans="1:4" x14ac:dyDescent="0.25">
      <c r="A17" s="48"/>
      <c r="B17" s="10"/>
      <c r="C17" s="10"/>
      <c r="D17" s="10"/>
    </row>
    <row r="18" spans="1:4" x14ac:dyDescent="0.25">
      <c r="A18" s="48"/>
      <c r="B18" s="43" t="s">
        <v>52</v>
      </c>
      <c r="C18" s="43"/>
      <c r="D18" s="43"/>
    </row>
    <row r="19" spans="1:4" x14ac:dyDescent="0.25">
      <c r="A19" s="48"/>
      <c r="B19" s="44" t="s">
        <v>52</v>
      </c>
      <c r="C19" s="44"/>
      <c r="D19" s="44"/>
    </row>
    <row r="20" spans="1:4" x14ac:dyDescent="0.25">
      <c r="A20" s="48"/>
      <c r="B20" s="44"/>
      <c r="C20" s="44"/>
      <c r="D20" s="44"/>
    </row>
    <row r="21" spans="1:4" x14ac:dyDescent="0.25">
      <c r="A21" s="48"/>
      <c r="B21" s="44"/>
      <c r="C21" s="44"/>
      <c r="D21" s="44"/>
    </row>
    <row r="22" spans="1:4" x14ac:dyDescent="0.25">
      <c r="A22" s="48"/>
      <c r="B22" s="10"/>
      <c r="C22" s="10"/>
      <c r="D22" s="10"/>
    </row>
    <row r="23" spans="1:4" x14ac:dyDescent="0.25">
      <c r="A23" s="48"/>
      <c r="B23" s="43" t="s">
        <v>25</v>
      </c>
      <c r="C23" s="43"/>
      <c r="D23" s="43"/>
    </row>
    <row r="24" spans="1:4" x14ac:dyDescent="0.25">
      <c r="A24" s="48"/>
      <c r="B24" s="42" t="s">
        <v>103</v>
      </c>
      <c r="C24" s="42"/>
      <c r="D24" s="42"/>
    </row>
    <row r="25" spans="1:4" x14ac:dyDescent="0.25">
      <c r="A25" s="48"/>
      <c r="B25" s="10"/>
      <c r="C25" s="10"/>
      <c r="D25" s="10"/>
    </row>
    <row r="26" spans="1:4" x14ac:dyDescent="0.25">
      <c r="A26" s="48"/>
      <c r="B26" s="43" t="s">
        <v>26</v>
      </c>
      <c r="C26" s="43"/>
      <c r="D26" s="43"/>
    </row>
    <row r="27" spans="1:4" x14ac:dyDescent="0.25">
      <c r="A27" s="48"/>
      <c r="B27" s="42" t="s">
        <v>79</v>
      </c>
      <c r="C27" s="42"/>
      <c r="D27" s="42"/>
    </row>
    <row r="28" spans="1:4" x14ac:dyDescent="0.25">
      <c r="A28" s="48"/>
      <c r="B28" s="11"/>
      <c r="C28" s="11"/>
      <c r="D28" s="11"/>
    </row>
    <row r="29" spans="1:4" ht="34.5" customHeight="1" x14ac:dyDescent="0.25">
      <c r="A29" s="48"/>
      <c r="B29" s="52" t="s">
        <v>131</v>
      </c>
      <c r="C29" s="52"/>
      <c r="D29" s="52"/>
    </row>
    <row r="30" spans="1:4" ht="30" customHeight="1" x14ac:dyDescent="0.25">
      <c r="A30" s="48"/>
      <c r="B30" s="53" t="s">
        <v>129</v>
      </c>
      <c r="C30" s="53"/>
      <c r="D30" s="53"/>
    </row>
    <row r="31" spans="1:4" x14ac:dyDescent="0.25">
      <c r="A31" s="48"/>
      <c r="B31" s="10"/>
      <c r="C31" s="10"/>
      <c r="D31" s="10"/>
    </row>
    <row r="32" spans="1:4" x14ac:dyDescent="0.25">
      <c r="A32" s="48"/>
      <c r="B32" s="43" t="s">
        <v>102</v>
      </c>
      <c r="C32" s="43"/>
      <c r="D32" s="43"/>
    </row>
    <row r="33" spans="1:4" x14ac:dyDescent="0.25">
      <c r="A33" s="48"/>
      <c r="B33" s="42" t="s">
        <v>102</v>
      </c>
      <c r="C33" s="42"/>
      <c r="D33" s="42"/>
    </row>
    <row r="34" spans="1:4" x14ac:dyDescent="0.25">
      <c r="A34" s="48"/>
      <c r="B34" s="10"/>
      <c r="C34" s="10"/>
      <c r="D34" s="10"/>
    </row>
    <row r="35" spans="1:4" x14ac:dyDescent="0.25">
      <c r="A35" s="48"/>
      <c r="B35" s="43" t="s">
        <v>87</v>
      </c>
      <c r="C35" s="43"/>
      <c r="D35" s="43"/>
    </row>
    <row r="36" spans="1:4" x14ac:dyDescent="0.25">
      <c r="A36" s="48"/>
      <c r="B36" s="42" t="s">
        <v>87</v>
      </c>
      <c r="C36" s="42"/>
      <c r="D36" s="42"/>
    </row>
    <row r="37" spans="1:4" x14ac:dyDescent="0.25">
      <c r="A37" s="48"/>
      <c r="B37" s="10"/>
      <c r="C37" s="10"/>
      <c r="D37" s="10"/>
    </row>
    <row r="38" spans="1:4" x14ac:dyDescent="0.25">
      <c r="A38" s="48"/>
      <c r="B38" s="43" t="s">
        <v>132</v>
      </c>
      <c r="C38" s="43"/>
      <c r="D38" s="43"/>
    </row>
    <row r="39" spans="1:4" x14ac:dyDescent="0.25">
      <c r="A39" s="48"/>
      <c r="B39" s="42" t="s">
        <v>92</v>
      </c>
      <c r="C39" s="42"/>
      <c r="D39" s="42"/>
    </row>
    <row r="40" spans="1:4" x14ac:dyDescent="0.25">
      <c r="A40" s="48"/>
      <c r="B40" s="10"/>
      <c r="C40" s="10"/>
      <c r="D40" s="10"/>
    </row>
    <row r="41" spans="1:4" x14ac:dyDescent="0.25">
      <c r="A41" s="48"/>
      <c r="B41" s="43" t="s">
        <v>88</v>
      </c>
      <c r="C41" s="43"/>
      <c r="D41" s="43"/>
    </row>
    <row r="42" spans="1:4" x14ac:dyDescent="0.25">
      <c r="A42" s="48"/>
      <c r="B42" s="42" t="s">
        <v>92</v>
      </c>
      <c r="C42" s="42"/>
      <c r="D42" s="42"/>
    </row>
    <row r="43" spans="1:4" x14ac:dyDescent="0.25">
      <c r="A43" s="48"/>
      <c r="B43" s="10"/>
      <c r="C43" s="10"/>
      <c r="D43" s="10"/>
    </row>
    <row r="44" spans="1:4" x14ac:dyDescent="0.25">
      <c r="A44" s="48"/>
      <c r="B44" s="43" t="s">
        <v>89</v>
      </c>
      <c r="C44" s="43"/>
      <c r="D44" s="43"/>
    </row>
    <row r="45" spans="1:4" x14ac:dyDescent="0.25">
      <c r="A45" s="48"/>
      <c r="B45" s="42" t="s">
        <v>92</v>
      </c>
      <c r="C45" s="42"/>
      <c r="D45" s="42"/>
    </row>
    <row r="46" spans="1:4" x14ac:dyDescent="0.25">
      <c r="A46" s="48"/>
      <c r="B46" s="10"/>
      <c r="C46" s="10"/>
      <c r="D46" s="10"/>
    </row>
    <row r="47" spans="1:4" x14ac:dyDescent="0.25">
      <c r="A47" s="48"/>
      <c r="B47" s="43" t="s">
        <v>90</v>
      </c>
      <c r="C47" s="43"/>
      <c r="D47" s="43"/>
    </row>
    <row r="48" spans="1:4" x14ac:dyDescent="0.25">
      <c r="A48" s="48"/>
      <c r="B48" s="44" t="s">
        <v>103</v>
      </c>
      <c r="C48" s="44"/>
      <c r="D48" s="44"/>
    </row>
    <row r="49" spans="1:4" x14ac:dyDescent="0.25">
      <c r="A49" s="48"/>
      <c r="B49" s="44"/>
      <c r="C49" s="44"/>
      <c r="D49" s="44"/>
    </row>
    <row r="50" spans="1:4" x14ac:dyDescent="0.25">
      <c r="A50" s="48"/>
      <c r="B50" s="10"/>
      <c r="C50" s="10"/>
      <c r="D50" s="10"/>
    </row>
    <row r="51" spans="1:4" x14ac:dyDescent="0.25">
      <c r="A51" s="48"/>
      <c r="B51" s="43" t="s">
        <v>93</v>
      </c>
      <c r="C51" s="43"/>
      <c r="D51" s="43"/>
    </row>
    <row r="52" spans="1:4" x14ac:dyDescent="0.25">
      <c r="A52" s="48"/>
      <c r="B52" s="42" t="s">
        <v>94</v>
      </c>
      <c r="C52" s="42"/>
      <c r="D52" s="42"/>
    </row>
    <row r="53" spans="1:4" x14ac:dyDescent="0.25">
      <c r="A53" s="48"/>
      <c r="B53" s="10"/>
      <c r="C53" s="10"/>
      <c r="D53" s="10"/>
    </row>
    <row r="54" spans="1:4" x14ac:dyDescent="0.25">
      <c r="A54" s="49" t="s">
        <v>9</v>
      </c>
      <c r="B54" s="45" t="s">
        <v>76</v>
      </c>
      <c r="C54" s="45"/>
      <c r="D54" s="45"/>
    </row>
    <row r="55" spans="1:4" x14ac:dyDescent="0.25">
      <c r="A55" s="49"/>
      <c r="B55" s="42" t="s">
        <v>125</v>
      </c>
      <c r="C55" s="42"/>
      <c r="D55" s="42"/>
    </row>
    <row r="56" spans="1:4" x14ac:dyDescent="0.25">
      <c r="A56" s="49"/>
      <c r="B56" s="45" t="s">
        <v>77</v>
      </c>
      <c r="C56" s="45"/>
      <c r="D56" s="45"/>
    </row>
    <row r="57" spans="1:4" x14ac:dyDescent="0.25">
      <c r="A57" s="49"/>
      <c r="B57" s="42" t="s">
        <v>125</v>
      </c>
      <c r="C57" s="42"/>
      <c r="D57" s="42"/>
    </row>
    <row r="58" spans="1:4" x14ac:dyDescent="0.25">
      <c r="A58" s="49"/>
      <c r="B58" s="45" t="s">
        <v>78</v>
      </c>
      <c r="C58" s="45"/>
      <c r="D58" s="45"/>
    </row>
    <row r="59" spans="1:4" x14ac:dyDescent="0.25">
      <c r="A59" s="49"/>
      <c r="B59" s="42" t="s">
        <v>125</v>
      </c>
      <c r="C59" s="42"/>
      <c r="D59" s="42"/>
    </row>
    <row r="60" spans="1:4" x14ac:dyDescent="0.25">
      <c r="A60" s="49"/>
      <c r="B60" s="45" t="s">
        <v>52</v>
      </c>
      <c r="C60" s="45"/>
      <c r="D60" s="45"/>
    </row>
    <row r="61" spans="1:4" x14ac:dyDescent="0.25">
      <c r="A61" s="49"/>
      <c r="B61" s="44" t="str">
        <f>B19</f>
        <v>DOMICILIO</v>
      </c>
      <c r="C61" s="44"/>
      <c r="D61" s="44"/>
    </row>
    <row r="62" spans="1:4" x14ac:dyDescent="0.25">
      <c r="A62" s="49"/>
      <c r="B62" s="44"/>
      <c r="C62" s="44"/>
      <c r="D62" s="44"/>
    </row>
    <row r="63" spans="1:4" x14ac:dyDescent="0.25">
      <c r="A63" s="49"/>
      <c r="B63" s="44"/>
      <c r="C63" s="44"/>
      <c r="D63" s="44"/>
    </row>
    <row r="64" spans="1:4" ht="8.25" customHeight="1" x14ac:dyDescent="0.25">
      <c r="A64" s="49"/>
      <c r="B64" s="12"/>
      <c r="C64" s="12"/>
      <c r="D64" s="12"/>
    </row>
    <row r="65" spans="1:4" x14ac:dyDescent="0.25">
      <c r="A65" s="49"/>
      <c r="B65" s="45" t="s">
        <v>99</v>
      </c>
      <c r="C65" s="45"/>
      <c r="D65" s="45"/>
    </row>
    <row r="66" spans="1:4" x14ac:dyDescent="0.25">
      <c r="A66" s="49"/>
      <c r="B66" s="42" t="s">
        <v>105</v>
      </c>
      <c r="C66" s="42"/>
      <c r="D66" s="42"/>
    </row>
    <row r="67" spans="1:4" ht="8.25" customHeight="1" x14ac:dyDescent="0.25">
      <c r="A67" s="49"/>
      <c r="B67" s="12"/>
      <c r="C67" s="12"/>
      <c r="D67" s="12"/>
    </row>
    <row r="68" spans="1:4" x14ac:dyDescent="0.25">
      <c r="A68" s="49"/>
      <c r="B68" s="45" t="s">
        <v>100</v>
      </c>
      <c r="C68" s="45"/>
      <c r="D68" s="45"/>
    </row>
    <row r="69" spans="1:4" x14ac:dyDescent="0.25">
      <c r="A69" s="49"/>
      <c r="B69" s="42" t="s">
        <v>106</v>
      </c>
      <c r="C69" s="42"/>
      <c r="D69" s="42"/>
    </row>
    <row r="70" spans="1:4" ht="8.25" customHeight="1" x14ac:dyDescent="0.25">
      <c r="A70" s="49"/>
      <c r="B70" s="12"/>
      <c r="C70" s="12"/>
      <c r="D70" s="12"/>
    </row>
    <row r="71" spans="1:4" x14ac:dyDescent="0.25">
      <c r="A71" s="49"/>
      <c r="B71" s="45" t="s">
        <v>101</v>
      </c>
      <c r="C71" s="45"/>
      <c r="D71" s="45"/>
    </row>
    <row r="72" spans="1:4" x14ac:dyDescent="0.25">
      <c r="A72" s="49"/>
      <c r="B72" s="42" t="s">
        <v>98</v>
      </c>
      <c r="C72" s="42"/>
      <c r="D72" s="42"/>
    </row>
    <row r="73" spans="1:4" ht="8.25" customHeight="1" x14ac:dyDescent="0.25">
      <c r="A73" s="12"/>
      <c r="B73" s="12"/>
      <c r="C73" s="12"/>
      <c r="D73" s="12"/>
    </row>
    <row r="74" spans="1:4" x14ac:dyDescent="0.25">
      <c r="A74" s="50" t="s">
        <v>10</v>
      </c>
      <c r="B74" s="46" t="s">
        <v>76</v>
      </c>
      <c r="C74" s="46"/>
      <c r="D74" s="46"/>
    </row>
    <row r="75" spans="1:4" x14ac:dyDescent="0.25">
      <c r="A75" s="50"/>
      <c r="B75" s="42" t="s">
        <v>126</v>
      </c>
      <c r="C75" s="42"/>
      <c r="D75" s="42"/>
    </row>
    <row r="76" spans="1:4" x14ac:dyDescent="0.25">
      <c r="A76" s="50"/>
      <c r="B76" s="46" t="s">
        <v>77</v>
      </c>
      <c r="C76" s="46"/>
      <c r="D76" s="46"/>
    </row>
    <row r="77" spans="1:4" x14ac:dyDescent="0.25">
      <c r="A77" s="50"/>
      <c r="B77" s="42" t="s">
        <v>126</v>
      </c>
      <c r="C77" s="42"/>
      <c r="D77" s="42"/>
    </row>
    <row r="78" spans="1:4" x14ac:dyDescent="0.25">
      <c r="A78" s="50"/>
      <c r="B78" s="46" t="s">
        <v>78</v>
      </c>
      <c r="C78" s="46"/>
      <c r="D78" s="46"/>
    </row>
    <row r="79" spans="1:4" x14ac:dyDescent="0.25">
      <c r="A79" s="50"/>
      <c r="B79" s="42" t="s">
        <v>126</v>
      </c>
      <c r="C79" s="42"/>
      <c r="D79" s="42"/>
    </row>
    <row r="80" spans="1:4" x14ac:dyDescent="0.25">
      <c r="A80" s="50"/>
      <c r="B80" s="46" t="s">
        <v>52</v>
      </c>
      <c r="C80" s="46"/>
      <c r="D80" s="46"/>
    </row>
    <row r="81" spans="1:4" x14ac:dyDescent="0.25">
      <c r="A81" s="50"/>
      <c r="B81" s="44" t="str">
        <f>B19</f>
        <v>DOMICILIO</v>
      </c>
      <c r="C81" s="44"/>
      <c r="D81" s="44"/>
    </row>
    <row r="82" spans="1:4" x14ac:dyDescent="0.25">
      <c r="A82" s="50"/>
      <c r="B82" s="44"/>
      <c r="C82" s="44"/>
      <c r="D82" s="44"/>
    </row>
    <row r="83" spans="1:4" x14ac:dyDescent="0.25">
      <c r="A83" s="50"/>
      <c r="B83" s="44"/>
      <c r="C83" s="44"/>
      <c r="D83" s="44"/>
    </row>
    <row r="84" spans="1:4" ht="8.25" customHeight="1" x14ac:dyDescent="0.25">
      <c r="A84" s="50"/>
      <c r="B84" s="13"/>
      <c r="C84" s="13"/>
      <c r="D84" s="13"/>
    </row>
    <row r="85" spans="1:4" x14ac:dyDescent="0.25">
      <c r="A85" s="50"/>
      <c r="B85" s="46" t="s">
        <v>99</v>
      </c>
      <c r="C85" s="46"/>
      <c r="D85" s="46"/>
    </row>
    <row r="86" spans="1:4" x14ac:dyDescent="0.25">
      <c r="A86" s="50"/>
      <c r="B86" s="42" t="s">
        <v>127</v>
      </c>
      <c r="C86" s="42"/>
      <c r="D86" s="42"/>
    </row>
    <row r="87" spans="1:4" ht="8.25" customHeight="1" x14ac:dyDescent="0.25">
      <c r="A87" s="50"/>
      <c r="B87" s="13"/>
      <c r="C87" s="13"/>
      <c r="D87" s="13"/>
    </row>
    <row r="88" spans="1:4" x14ac:dyDescent="0.25">
      <c r="A88" s="50"/>
      <c r="B88" s="46" t="s">
        <v>100</v>
      </c>
      <c r="C88" s="46"/>
      <c r="D88" s="46"/>
    </row>
    <row r="89" spans="1:4" x14ac:dyDescent="0.25">
      <c r="A89" s="50"/>
      <c r="B89" s="42" t="s">
        <v>107</v>
      </c>
      <c r="C89" s="42"/>
      <c r="D89" s="42"/>
    </row>
    <row r="90" spans="1:4" ht="8.25" customHeight="1" x14ac:dyDescent="0.25">
      <c r="A90" s="50"/>
      <c r="B90" s="13"/>
      <c r="C90" s="13"/>
      <c r="D90" s="13"/>
    </row>
    <row r="91" spans="1:4" x14ac:dyDescent="0.25">
      <c r="A91" s="50"/>
      <c r="B91" s="46" t="s">
        <v>101</v>
      </c>
      <c r="C91" s="46"/>
      <c r="D91" s="46"/>
    </row>
    <row r="92" spans="1:4" x14ac:dyDescent="0.25">
      <c r="A92" s="50"/>
      <c r="B92" s="42" t="s">
        <v>109</v>
      </c>
      <c r="C92" s="42"/>
      <c r="D92" s="42"/>
    </row>
    <row r="93" spans="1:4" ht="8.25" customHeight="1" x14ac:dyDescent="0.25">
      <c r="A93" s="13"/>
      <c r="B93" s="13"/>
      <c r="C93" s="13"/>
      <c r="D93" s="13"/>
    </row>
    <row r="94" spans="1:4" x14ac:dyDescent="0.25">
      <c r="A94" s="51" t="s">
        <v>11</v>
      </c>
      <c r="B94" s="47" t="s">
        <v>76</v>
      </c>
      <c r="C94" s="47"/>
      <c r="D94" s="47"/>
    </row>
    <row r="95" spans="1:4" x14ac:dyDescent="0.25">
      <c r="A95" s="51"/>
      <c r="B95" s="42" t="s">
        <v>128</v>
      </c>
      <c r="C95" s="42"/>
      <c r="D95" s="42"/>
    </row>
    <row r="96" spans="1:4" x14ac:dyDescent="0.25">
      <c r="A96" s="51"/>
      <c r="B96" s="47" t="s">
        <v>77</v>
      </c>
      <c r="C96" s="47"/>
      <c r="D96" s="47"/>
    </row>
    <row r="97" spans="1:4" x14ac:dyDescent="0.25">
      <c r="A97" s="51"/>
      <c r="B97" s="42" t="s">
        <v>128</v>
      </c>
      <c r="C97" s="42"/>
      <c r="D97" s="42"/>
    </row>
    <row r="98" spans="1:4" x14ac:dyDescent="0.25">
      <c r="A98" s="51"/>
      <c r="B98" s="47" t="s">
        <v>78</v>
      </c>
      <c r="C98" s="47"/>
      <c r="D98" s="47"/>
    </row>
    <row r="99" spans="1:4" x14ac:dyDescent="0.25">
      <c r="A99" s="51"/>
      <c r="B99" s="42" t="s">
        <v>128</v>
      </c>
      <c r="C99" s="42"/>
      <c r="D99" s="42"/>
    </row>
    <row r="100" spans="1:4" x14ac:dyDescent="0.25">
      <c r="A100" s="51"/>
      <c r="B100" s="47" t="s">
        <v>52</v>
      </c>
      <c r="C100" s="47"/>
      <c r="D100" s="47"/>
    </row>
    <row r="101" spans="1:4" x14ac:dyDescent="0.25">
      <c r="A101" s="51"/>
      <c r="B101" s="44" t="str">
        <f>B19</f>
        <v>DOMICILIO</v>
      </c>
      <c r="C101" s="44"/>
      <c r="D101" s="44"/>
    </row>
    <row r="102" spans="1:4" x14ac:dyDescent="0.25">
      <c r="A102" s="51"/>
      <c r="B102" s="44"/>
      <c r="C102" s="44"/>
      <c r="D102" s="44"/>
    </row>
    <row r="103" spans="1:4" x14ac:dyDescent="0.25">
      <c r="A103" s="51"/>
      <c r="B103" s="44"/>
      <c r="C103" s="44"/>
      <c r="D103" s="44"/>
    </row>
    <row r="104" spans="1:4" ht="8.25" customHeight="1" x14ac:dyDescent="0.25">
      <c r="A104" s="51"/>
      <c r="B104" s="14"/>
      <c r="C104" s="14"/>
      <c r="D104" s="14"/>
    </row>
    <row r="105" spans="1:4" x14ac:dyDescent="0.25">
      <c r="A105" s="51"/>
      <c r="B105" s="47" t="s">
        <v>99</v>
      </c>
      <c r="C105" s="47"/>
      <c r="D105" s="47"/>
    </row>
    <row r="106" spans="1:4" x14ac:dyDescent="0.25">
      <c r="A106" s="51"/>
      <c r="B106" s="42" t="s">
        <v>104</v>
      </c>
      <c r="C106" s="42"/>
      <c r="D106" s="42"/>
    </row>
    <row r="107" spans="1:4" ht="8.25" customHeight="1" x14ac:dyDescent="0.25">
      <c r="A107" s="51"/>
      <c r="B107" s="14"/>
      <c r="C107" s="14"/>
      <c r="D107" s="14"/>
    </row>
    <row r="108" spans="1:4" x14ac:dyDescent="0.25">
      <c r="A108" s="51"/>
      <c r="B108" s="47" t="s">
        <v>100</v>
      </c>
      <c r="C108" s="47"/>
      <c r="D108" s="47"/>
    </row>
    <row r="109" spans="1:4" x14ac:dyDescent="0.25">
      <c r="A109" s="51"/>
      <c r="B109" s="42" t="s">
        <v>108</v>
      </c>
      <c r="C109" s="42"/>
      <c r="D109" s="42"/>
    </row>
    <row r="110" spans="1:4" ht="8.25" customHeight="1" x14ac:dyDescent="0.25">
      <c r="A110" s="51"/>
      <c r="B110" s="14"/>
      <c r="C110" s="14"/>
      <c r="D110" s="14"/>
    </row>
    <row r="111" spans="1:4" x14ac:dyDescent="0.25">
      <c r="A111" s="51"/>
      <c r="B111" s="47" t="s">
        <v>101</v>
      </c>
      <c r="C111" s="47"/>
      <c r="D111" s="47"/>
    </row>
    <row r="112" spans="1:4" x14ac:dyDescent="0.25">
      <c r="A112" s="51"/>
      <c r="B112" s="42" t="s">
        <v>109</v>
      </c>
      <c r="C112" s="42"/>
      <c r="D112" s="42"/>
    </row>
    <row r="113" spans="1:4" ht="8.25" customHeight="1" x14ac:dyDescent="0.25">
      <c r="A113" s="14"/>
      <c r="B113" s="14"/>
      <c r="C113" s="14"/>
      <c r="D113" s="14"/>
    </row>
    <row r="214" spans="2:2" x14ac:dyDescent="0.25">
      <c r="B214" s="15" t="str">
        <f>CONCATENATE('DATOS PERSONALES'!B99," ",'DATOS PERSONALES'!B95," ")</f>
        <v xml:space="preserve">3ER TUTOR 3ER TUTOR </v>
      </c>
    </row>
  </sheetData>
  <sheetProtection algorithmName="SHA-512" hashValue="7XmZAycupkgUlF/bazdlJKlJHYXiGgzTWl6G/uqS4h+tGGLOLo3FcUmt5sSyqCodQk3n1twVzAHt7wPXvDeP+g==" saltValue="TELlEZVcd766heBt/5O0Yw==" spinCount="100000" sheet="1" objects="1" scenarios="1"/>
  <dataConsolidate/>
  <mergeCells count="80">
    <mergeCell ref="A1:A53"/>
    <mergeCell ref="A54:A72"/>
    <mergeCell ref="A74:A92"/>
    <mergeCell ref="A94:A112"/>
    <mergeCell ref="B111:D111"/>
    <mergeCell ref="B112:D112"/>
    <mergeCell ref="B29:D29"/>
    <mergeCell ref="B30:D30"/>
    <mergeCell ref="B15:D15"/>
    <mergeCell ref="B100:D100"/>
    <mergeCell ref="B101:D103"/>
    <mergeCell ref="B105:D105"/>
    <mergeCell ref="B106:D106"/>
    <mergeCell ref="B108:D108"/>
    <mergeCell ref="B109:D109"/>
    <mergeCell ref="B94:D94"/>
    <mergeCell ref="B95:D95"/>
    <mergeCell ref="B96:D96"/>
    <mergeCell ref="B97:D97"/>
    <mergeCell ref="B98:D98"/>
    <mergeCell ref="B99:D99"/>
    <mergeCell ref="B92:D92"/>
    <mergeCell ref="B76:D76"/>
    <mergeCell ref="B77:D77"/>
    <mergeCell ref="B78:D78"/>
    <mergeCell ref="B79:D79"/>
    <mergeCell ref="B80:D80"/>
    <mergeCell ref="B81:D83"/>
    <mergeCell ref="B85:D85"/>
    <mergeCell ref="B86:D86"/>
    <mergeCell ref="B88:D88"/>
    <mergeCell ref="B89:D89"/>
    <mergeCell ref="B91:D91"/>
    <mergeCell ref="B75:D75"/>
    <mergeCell ref="B58:D58"/>
    <mergeCell ref="B59:D59"/>
    <mergeCell ref="B60:D60"/>
    <mergeCell ref="B61:D63"/>
    <mergeCell ref="B65:D65"/>
    <mergeCell ref="B66:D66"/>
    <mergeCell ref="B68:D68"/>
    <mergeCell ref="B69:D69"/>
    <mergeCell ref="B71:D71"/>
    <mergeCell ref="B72:D72"/>
    <mergeCell ref="B74:D74"/>
    <mergeCell ref="B57:D57"/>
    <mergeCell ref="B41:D41"/>
    <mergeCell ref="B42:D42"/>
    <mergeCell ref="B44:D44"/>
    <mergeCell ref="B45:D45"/>
    <mergeCell ref="B47:D47"/>
    <mergeCell ref="B48:D49"/>
    <mergeCell ref="B51:D51"/>
    <mergeCell ref="B52:D52"/>
    <mergeCell ref="B54:D54"/>
    <mergeCell ref="B55:D55"/>
    <mergeCell ref="B56:D56"/>
    <mergeCell ref="B39:D39"/>
    <mergeCell ref="B16:D16"/>
    <mergeCell ref="B19:D21"/>
    <mergeCell ref="B23:D23"/>
    <mergeCell ref="B24:D24"/>
    <mergeCell ref="B26:D26"/>
    <mergeCell ref="B27:D27"/>
    <mergeCell ref="B32:D32"/>
    <mergeCell ref="B33:D33"/>
    <mergeCell ref="B35:D35"/>
    <mergeCell ref="B36:D36"/>
    <mergeCell ref="B38:D38"/>
    <mergeCell ref="B9:D9"/>
    <mergeCell ref="B10:D10"/>
    <mergeCell ref="B12:D12"/>
    <mergeCell ref="B13:D13"/>
    <mergeCell ref="B18:D18"/>
    <mergeCell ref="B7:D7"/>
    <mergeCell ref="B2:D2"/>
    <mergeCell ref="B3:D3"/>
    <mergeCell ref="B4:D4"/>
    <mergeCell ref="B5:D5"/>
    <mergeCell ref="B6:D6"/>
  </mergeCells>
  <dataValidations count="7">
    <dataValidation type="list" allowBlank="1" showInputMessage="1" showErrorMessage="1" sqref="B10:D10">
      <formula1>$H$2:$H$12</formula1>
    </dataValidation>
    <dataValidation type="list" allowBlank="1" showInputMessage="1" showErrorMessage="1" sqref="B27:D28">
      <formula1>$J$2:$J$9</formula1>
    </dataValidation>
    <dataValidation type="list" allowBlank="1" showInputMessage="1" showErrorMessage="1" sqref="B39:D39 B42:D42 B45:D45">
      <formula1>$N$2:$N$3</formula1>
    </dataValidation>
    <dataValidation type="list" allowBlank="1" showInputMessage="1" showErrorMessage="1" sqref="B52:D52">
      <formula1>$O$2:$O$3</formula1>
    </dataValidation>
    <dataValidation type="list" allowBlank="1" showInputMessage="1" showErrorMessage="1" sqref="B16:D16">
      <formula1>$L$2:$L$14</formula1>
    </dataValidation>
    <dataValidation type="list" allowBlank="1" showInputMessage="1" showErrorMessage="1" sqref="B30:D30">
      <formula1>$S$2:$S$3</formula1>
    </dataValidation>
    <dataValidation type="list" allowBlank="1" showInputMessage="1" showErrorMessage="1" sqref="B112:D112 B72:D72 B92:D92">
      <formula1>$Q$2:$Q$8</formula1>
    </dataValidation>
  </dataValidation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6"/>
  <sheetViews>
    <sheetView showGridLines="0" topLeftCell="A27" workbookViewId="0">
      <selection activeCell="G37" sqref="G37:I37"/>
    </sheetView>
  </sheetViews>
  <sheetFormatPr baseColWidth="10" defaultRowHeight="15" x14ac:dyDescent="0.25"/>
  <cols>
    <col min="1" max="1" width="5.85546875" style="2" customWidth="1"/>
    <col min="2" max="21" width="11.42578125" style="2"/>
    <col min="22" max="22" width="23" style="2" customWidth="1"/>
    <col min="23" max="16384" width="11.42578125" style="2"/>
  </cols>
  <sheetData>
    <row r="1" spans="2:22" ht="15" customHeight="1" x14ac:dyDescent="0.25">
      <c r="B1" s="67" t="s">
        <v>36</v>
      </c>
      <c r="C1" s="67"/>
      <c r="D1" s="67"/>
      <c r="E1" s="67"/>
      <c r="F1" s="67"/>
      <c r="G1" s="67"/>
      <c r="H1" s="67"/>
      <c r="I1" s="67"/>
      <c r="J1" s="67"/>
      <c r="K1" s="67"/>
      <c r="L1" s="67"/>
      <c r="P1" s="27" t="s">
        <v>4</v>
      </c>
      <c r="Q1" s="27" t="s">
        <v>5</v>
      </c>
      <c r="R1" s="27" t="s">
        <v>6</v>
      </c>
      <c r="S1" s="27"/>
      <c r="T1" s="27" t="s">
        <v>46</v>
      </c>
      <c r="U1" s="27" t="s">
        <v>47</v>
      </c>
      <c r="V1" s="27" t="s">
        <v>48</v>
      </c>
    </row>
    <row r="2" spans="2:22" ht="15" customHeight="1" x14ac:dyDescent="0.25">
      <c r="B2" s="68" t="s">
        <v>37</v>
      </c>
      <c r="C2" s="68"/>
      <c r="D2" s="68"/>
      <c r="E2" s="68"/>
      <c r="F2" s="68"/>
      <c r="G2" s="68"/>
      <c r="H2" s="68"/>
      <c r="I2" s="68"/>
      <c r="J2" s="68"/>
      <c r="K2" s="68"/>
      <c r="L2" s="68"/>
      <c r="P2" s="27" t="str">
        <f>MID(B18,5,2)</f>
        <v>ÍG</v>
      </c>
      <c r="Q2" s="28" t="str">
        <f>MID(B18,7,2)</f>
        <v>IT</v>
      </c>
      <c r="R2" s="27" t="str">
        <f>MID(B18,9,2)</f>
        <v>OS</v>
      </c>
      <c r="S2" s="27"/>
      <c r="T2" s="27" t="str">
        <f>CONCATENATE(R2,"/",Q2,"/",P2)</f>
        <v>OS/IT/ÍG</v>
      </c>
      <c r="U2" s="29">
        <f ca="1">TODAY()</f>
        <v>46267</v>
      </c>
      <c r="V2" s="27" t="e">
        <f ca="1">DATEDIF(T2,U2,"Y") &amp; " A " &amp; DATEDIF(T2,U2,"ym") &amp; " m y " &amp; DATEDIF(T2,U2,"md") &amp; " d."</f>
        <v>#VALUE!</v>
      </c>
    </row>
    <row r="3" spans="2:22" ht="15" customHeight="1" x14ac:dyDescent="0.25">
      <c r="B3" s="68" t="s">
        <v>38</v>
      </c>
      <c r="C3" s="68"/>
      <c r="D3" s="68"/>
      <c r="E3" s="68"/>
      <c r="F3" s="68"/>
      <c r="G3" s="68"/>
      <c r="H3" s="68"/>
      <c r="I3" s="68"/>
      <c r="J3" s="68"/>
      <c r="K3" s="68"/>
      <c r="L3" s="68"/>
    </row>
    <row r="6" spans="2:22" ht="15.75" thickBot="1" x14ac:dyDescent="0.3">
      <c r="B6" s="45" t="s">
        <v>0</v>
      </c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2:22" ht="9" customHeight="1" x14ac:dyDescent="0.25">
      <c r="B7" s="69" t="s">
        <v>39</v>
      </c>
      <c r="C7" s="70"/>
      <c r="D7" s="70"/>
      <c r="E7" s="70"/>
      <c r="F7" s="70" t="s">
        <v>40</v>
      </c>
      <c r="G7" s="70"/>
      <c r="H7" s="70"/>
      <c r="I7" s="70" t="s">
        <v>2</v>
      </c>
      <c r="J7" s="70"/>
      <c r="K7" s="71" t="str">
        <f>'DATOS PERSONALES'!B52</f>
        <v>VESPERTINO</v>
      </c>
      <c r="L7" s="72"/>
    </row>
    <row r="8" spans="2:22" ht="9" customHeight="1" x14ac:dyDescent="0.25">
      <c r="B8" s="54"/>
      <c r="C8" s="55"/>
      <c r="D8" s="55"/>
      <c r="E8" s="55"/>
      <c r="F8" s="55"/>
      <c r="G8" s="55"/>
      <c r="H8" s="55"/>
      <c r="I8" s="55"/>
      <c r="J8" s="55"/>
      <c r="K8" s="73"/>
      <c r="L8" s="74"/>
    </row>
    <row r="9" spans="2:22" ht="9" customHeight="1" x14ac:dyDescent="0.25">
      <c r="B9" s="54"/>
      <c r="C9" s="55"/>
      <c r="D9" s="55"/>
      <c r="E9" s="55"/>
      <c r="F9" s="55"/>
      <c r="G9" s="55"/>
      <c r="H9" s="55"/>
      <c r="I9" s="55"/>
      <c r="J9" s="55"/>
      <c r="K9" s="73"/>
      <c r="L9" s="74"/>
    </row>
    <row r="10" spans="2:22" ht="11.25" customHeight="1" x14ac:dyDescent="0.25">
      <c r="B10" s="54" t="s">
        <v>29</v>
      </c>
      <c r="C10" s="55"/>
      <c r="D10" s="58" t="str">
        <f>'DATOS PERSONALES'!B10</f>
        <v>2026-2029</v>
      </c>
      <c r="E10" s="58"/>
      <c r="F10" s="60" t="s">
        <v>41</v>
      </c>
      <c r="G10" s="60"/>
      <c r="H10" s="60"/>
      <c r="I10" s="60"/>
      <c r="J10" s="60"/>
      <c r="K10" s="60"/>
      <c r="L10" s="61"/>
    </row>
    <row r="11" spans="2:22" ht="11.25" customHeight="1" thickBot="1" x14ac:dyDescent="0.3">
      <c r="B11" s="56"/>
      <c r="C11" s="57"/>
      <c r="D11" s="59"/>
      <c r="E11" s="59"/>
      <c r="F11" s="62"/>
      <c r="G11" s="62"/>
      <c r="H11" s="62"/>
      <c r="I11" s="62"/>
      <c r="J11" s="62"/>
      <c r="K11" s="62"/>
      <c r="L11" s="63"/>
    </row>
    <row r="12" spans="2:22" ht="15.75" thickBot="1" x14ac:dyDescent="0.3"/>
    <row r="13" spans="2:22" ht="15" customHeight="1" x14ac:dyDescent="0.25">
      <c r="B13" s="77" t="s">
        <v>49</v>
      </c>
      <c r="C13" s="78"/>
      <c r="D13" s="78"/>
      <c r="E13" s="78"/>
      <c r="F13" s="78"/>
      <c r="G13" s="78"/>
      <c r="H13" s="78"/>
      <c r="I13" s="78"/>
      <c r="J13" s="78"/>
      <c r="K13" s="78"/>
      <c r="L13" s="79"/>
    </row>
    <row r="14" spans="2:22" ht="15" customHeight="1" x14ac:dyDescent="0.25">
      <c r="B14" s="80" t="str">
        <f>'DATOS PERSONALES'!B3</f>
        <v>PRIMER APELLIDO</v>
      </c>
      <c r="C14" s="81"/>
      <c r="D14" s="81"/>
      <c r="E14" s="16"/>
      <c r="F14" s="81" t="str">
        <f>'DATOS PERSONALES'!B5</f>
        <v>SEGUNDO APELLIDO</v>
      </c>
      <c r="G14" s="81"/>
      <c r="H14" s="81"/>
      <c r="I14" s="16"/>
      <c r="J14" s="81" t="str">
        <f>'DATOS PERSONALES'!B7</f>
        <v>NOMBRE (S)</v>
      </c>
      <c r="K14" s="81"/>
      <c r="L14" s="84"/>
    </row>
    <row r="15" spans="2:22" ht="15" customHeight="1" x14ac:dyDescent="0.25">
      <c r="B15" s="82"/>
      <c r="C15" s="83"/>
      <c r="D15" s="83"/>
      <c r="E15" s="16"/>
      <c r="F15" s="83"/>
      <c r="G15" s="83"/>
      <c r="H15" s="83"/>
      <c r="I15" s="16"/>
      <c r="J15" s="83"/>
      <c r="K15" s="83"/>
      <c r="L15" s="85"/>
    </row>
    <row r="16" spans="2:22" x14ac:dyDescent="0.25">
      <c r="B16" s="64" t="s">
        <v>76</v>
      </c>
      <c r="C16" s="65"/>
      <c r="D16" s="65"/>
      <c r="E16" s="16"/>
      <c r="F16" s="65" t="s">
        <v>77</v>
      </c>
      <c r="G16" s="65"/>
      <c r="H16" s="65"/>
      <c r="I16" s="16"/>
      <c r="J16" s="65" t="s">
        <v>42</v>
      </c>
      <c r="K16" s="65"/>
      <c r="L16" s="66"/>
    </row>
    <row r="17" spans="2:12" ht="10.5" customHeight="1" x14ac:dyDescent="0.25">
      <c r="B17" s="3"/>
      <c r="C17" s="16"/>
      <c r="D17" s="16"/>
      <c r="E17" s="16"/>
      <c r="F17" s="16"/>
      <c r="G17" s="16"/>
      <c r="H17" s="16"/>
      <c r="I17" s="16"/>
      <c r="J17" s="16"/>
      <c r="K17" s="16"/>
      <c r="L17" s="4"/>
    </row>
    <row r="18" spans="2:12" ht="18.75" x14ac:dyDescent="0.3">
      <c r="B18" s="92" t="str">
        <f>'DATOS PERSONALES'!B13</f>
        <v>18 DÍGITOS</v>
      </c>
      <c r="C18" s="93"/>
      <c r="D18" s="93"/>
      <c r="E18" s="17" t="str">
        <f>P2</f>
        <v>ÍG</v>
      </c>
      <c r="F18" s="18" t="str">
        <f>Q2</f>
        <v>IT</v>
      </c>
      <c r="G18" s="17" t="str">
        <f>R2</f>
        <v>OS</v>
      </c>
      <c r="H18" s="19" t="s">
        <v>44</v>
      </c>
      <c r="I18" s="94" t="str">
        <f>MID(B18,11,1)</f>
        <v/>
      </c>
      <c r="J18" s="94"/>
      <c r="K18" s="88" t="s">
        <v>7</v>
      </c>
      <c r="L18" s="90" t="str">
        <f>'DATOS PERSONALES'!B16</f>
        <v>G</v>
      </c>
    </row>
    <row r="19" spans="2:12" ht="15.75" thickBot="1" x14ac:dyDescent="0.3">
      <c r="B19" s="86" t="s">
        <v>3</v>
      </c>
      <c r="C19" s="87"/>
      <c r="D19" s="87"/>
      <c r="E19" s="8" t="s">
        <v>4</v>
      </c>
      <c r="F19" s="8" t="s">
        <v>43</v>
      </c>
      <c r="G19" s="8" t="s">
        <v>6</v>
      </c>
      <c r="H19" s="20" t="s">
        <v>45</v>
      </c>
      <c r="I19" s="95" t="e">
        <f ca="1">V2</f>
        <v>#VALUE!</v>
      </c>
      <c r="J19" s="95"/>
      <c r="K19" s="89"/>
      <c r="L19" s="91"/>
    </row>
    <row r="21" spans="2:12" x14ac:dyDescent="0.25">
      <c r="B21" s="75" t="s">
        <v>50</v>
      </c>
      <c r="C21" s="75"/>
      <c r="D21" s="75"/>
      <c r="E21" s="75"/>
      <c r="F21" s="75"/>
      <c r="G21" s="75"/>
      <c r="H21" s="75"/>
      <c r="I21" s="75"/>
      <c r="J21" s="75"/>
      <c r="K21" s="75"/>
      <c r="L21" s="75"/>
    </row>
    <row r="22" spans="2:12" x14ac:dyDescent="0.25"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</row>
    <row r="23" spans="2:12" ht="6.75" customHeight="1" x14ac:dyDescent="0.25"/>
    <row r="24" spans="2:12" x14ac:dyDescent="0.25">
      <c r="B24" s="76" t="s">
        <v>9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</row>
    <row r="25" spans="2:12" ht="8.25" customHeight="1" x14ac:dyDescent="0.25"/>
    <row r="26" spans="2:12" ht="27.75" customHeight="1" x14ac:dyDescent="0.3">
      <c r="B26" s="96" t="str">
        <f>'DATOS PERSONALES'!B55</f>
        <v>1ER TUTOR</v>
      </c>
      <c r="C26" s="96"/>
      <c r="D26" s="96" t="str">
        <f>'DATOS PERSONALES'!B57</f>
        <v>1ER TUTOR</v>
      </c>
      <c r="E26" s="96"/>
      <c r="F26" s="96" t="str">
        <f>'DATOS PERSONALES'!B59</f>
        <v>1ER TUTOR</v>
      </c>
      <c r="G26" s="96"/>
      <c r="H26" s="21"/>
      <c r="I26" s="97" t="str">
        <f>'DATOS PERSONALES'!B72</f>
        <v>OTRO</v>
      </c>
      <c r="J26" s="97"/>
      <c r="K26" s="68"/>
      <c r="L26" s="68"/>
    </row>
    <row r="27" spans="2:12" x14ac:dyDescent="0.25">
      <c r="B27" s="65" t="s">
        <v>76</v>
      </c>
      <c r="C27" s="65"/>
      <c r="D27" s="65" t="s">
        <v>77</v>
      </c>
      <c r="E27" s="65"/>
      <c r="F27" s="65" t="s">
        <v>42</v>
      </c>
      <c r="G27" s="65"/>
      <c r="H27" s="22"/>
      <c r="I27" s="65" t="s">
        <v>51</v>
      </c>
      <c r="J27" s="65"/>
      <c r="K27" s="65" t="s">
        <v>33</v>
      </c>
      <c r="L27" s="65"/>
    </row>
    <row r="28" spans="2:12" ht="8.25" customHeight="1" x14ac:dyDescent="0.25"/>
    <row r="29" spans="2:12" ht="42.75" customHeight="1" x14ac:dyDescent="0.3">
      <c r="B29" s="98" t="str">
        <f>'DATOS PERSONALES'!B61</f>
        <v>DOMICILIO</v>
      </c>
      <c r="C29" s="98"/>
      <c r="D29" s="98"/>
      <c r="E29" s="98"/>
      <c r="G29" s="97" t="str">
        <f>'DATOS PERSONALES'!B66</f>
        <v>11 11 11 11 11</v>
      </c>
      <c r="H29" s="97"/>
      <c r="I29" s="97"/>
      <c r="J29" s="97" t="str">
        <f>'DATOS PERSONALES'!B69</f>
        <v>22 22 22 22 22</v>
      </c>
      <c r="K29" s="97"/>
      <c r="L29" s="97"/>
    </row>
    <row r="30" spans="2:12" x14ac:dyDescent="0.25">
      <c r="B30" s="65" t="s">
        <v>52</v>
      </c>
      <c r="C30" s="65"/>
      <c r="D30" s="65"/>
      <c r="E30" s="65"/>
      <c r="G30" s="65" t="s">
        <v>53</v>
      </c>
      <c r="H30" s="65"/>
      <c r="I30" s="65"/>
      <c r="J30" s="65" t="s">
        <v>54</v>
      </c>
      <c r="K30" s="65"/>
      <c r="L30" s="65"/>
    </row>
    <row r="31" spans="2:12" ht="6.75" customHeight="1" x14ac:dyDescent="0.25"/>
    <row r="32" spans="2:12" x14ac:dyDescent="0.25">
      <c r="B32" s="76" t="s">
        <v>10</v>
      </c>
      <c r="C32" s="76"/>
      <c r="D32" s="76"/>
      <c r="E32" s="76"/>
      <c r="F32" s="76"/>
      <c r="G32" s="76"/>
      <c r="H32" s="76"/>
      <c r="I32" s="76"/>
      <c r="J32" s="76"/>
      <c r="K32" s="76"/>
      <c r="L32" s="76"/>
    </row>
    <row r="33" spans="2:12" ht="8.25" customHeight="1" x14ac:dyDescent="0.25"/>
    <row r="34" spans="2:12" ht="27.75" customHeight="1" x14ac:dyDescent="0.3">
      <c r="B34" s="96" t="str">
        <f>'DATOS PERSONALES'!B75</f>
        <v>2DO TUTOR</v>
      </c>
      <c r="C34" s="96"/>
      <c r="D34" s="96" t="str">
        <f>'DATOS PERSONALES'!B77</f>
        <v>2DO TUTOR</v>
      </c>
      <c r="E34" s="96"/>
      <c r="F34" s="96" t="str">
        <f>'DATOS PERSONALES'!B79</f>
        <v>2DO TUTOR</v>
      </c>
      <c r="G34" s="96"/>
      <c r="H34" s="21"/>
      <c r="I34" s="97" t="str">
        <f>'DATOS PERSONALES'!B92</f>
        <v>HERMANO(A)</v>
      </c>
      <c r="J34" s="97"/>
      <c r="K34" s="68"/>
      <c r="L34" s="68"/>
    </row>
    <row r="35" spans="2:12" x14ac:dyDescent="0.25">
      <c r="B35" s="65" t="s">
        <v>76</v>
      </c>
      <c r="C35" s="65"/>
      <c r="D35" s="65" t="s">
        <v>77</v>
      </c>
      <c r="E35" s="65"/>
      <c r="F35" s="65" t="s">
        <v>42</v>
      </c>
      <c r="G35" s="65"/>
      <c r="H35" s="22"/>
      <c r="I35" s="65" t="s">
        <v>51</v>
      </c>
      <c r="J35" s="65"/>
      <c r="K35" s="65" t="s">
        <v>33</v>
      </c>
      <c r="L35" s="65"/>
    </row>
    <row r="36" spans="2:12" ht="8.25" customHeight="1" x14ac:dyDescent="0.25"/>
    <row r="37" spans="2:12" ht="42" customHeight="1" x14ac:dyDescent="0.3">
      <c r="B37" s="98" t="str">
        <f>'DATOS PERSONALES'!B81</f>
        <v>DOMICILIO</v>
      </c>
      <c r="C37" s="98"/>
      <c r="D37" s="98"/>
      <c r="E37" s="98"/>
      <c r="G37" s="97" t="str">
        <f>'DATOS PERSONALES'!B86</f>
        <v xml:space="preserve">33 33 33 33 33 </v>
      </c>
      <c r="H37" s="97"/>
      <c r="I37" s="97"/>
      <c r="J37" s="97" t="str">
        <f>'DATOS PERSONALES'!B89</f>
        <v>44 44 44 44 44</v>
      </c>
      <c r="K37" s="97"/>
      <c r="L37" s="97"/>
    </row>
    <row r="38" spans="2:12" x14ac:dyDescent="0.25">
      <c r="B38" s="65" t="s">
        <v>52</v>
      </c>
      <c r="C38" s="65"/>
      <c r="D38" s="65"/>
      <c r="E38" s="65"/>
      <c r="G38" s="65" t="s">
        <v>53</v>
      </c>
      <c r="H38" s="65"/>
      <c r="I38" s="65"/>
      <c r="J38" s="65" t="s">
        <v>54</v>
      </c>
      <c r="K38" s="65"/>
      <c r="L38" s="65"/>
    </row>
    <row r="39" spans="2:12" ht="6.75" customHeight="1" x14ac:dyDescent="0.25"/>
    <row r="40" spans="2:12" x14ac:dyDescent="0.25">
      <c r="B40" s="76" t="s">
        <v>11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</row>
    <row r="41" spans="2:12" ht="8.25" customHeight="1" x14ac:dyDescent="0.25"/>
    <row r="42" spans="2:12" ht="27.75" customHeight="1" x14ac:dyDescent="0.3">
      <c r="B42" s="96" t="str">
        <f>'DATOS PERSONALES'!B95</f>
        <v>3ER TUTOR</v>
      </c>
      <c r="C42" s="96"/>
      <c r="D42" s="96" t="str">
        <f>'DATOS PERSONALES'!B97</f>
        <v>3ER TUTOR</v>
      </c>
      <c r="E42" s="96"/>
      <c r="F42" s="96" t="str">
        <f>'DATOS PERSONALES'!B99</f>
        <v>3ER TUTOR</v>
      </c>
      <c r="G42" s="96"/>
      <c r="H42" s="21"/>
      <c r="I42" s="97" t="str">
        <f>'DATOS PERSONALES'!B112</f>
        <v>HERMANO(A)</v>
      </c>
      <c r="J42" s="97"/>
      <c r="K42" s="68"/>
      <c r="L42" s="68"/>
    </row>
    <row r="43" spans="2:12" x14ac:dyDescent="0.25">
      <c r="B43" s="65" t="s">
        <v>76</v>
      </c>
      <c r="C43" s="65"/>
      <c r="D43" s="65" t="s">
        <v>77</v>
      </c>
      <c r="E43" s="65"/>
      <c r="F43" s="65" t="s">
        <v>42</v>
      </c>
      <c r="G43" s="65"/>
      <c r="H43" s="22"/>
      <c r="I43" s="65" t="s">
        <v>51</v>
      </c>
      <c r="J43" s="65"/>
      <c r="K43" s="65" t="s">
        <v>33</v>
      </c>
      <c r="L43" s="65"/>
    </row>
    <row r="44" spans="2:12" ht="8.25" customHeight="1" x14ac:dyDescent="0.25"/>
    <row r="45" spans="2:12" ht="42.75" customHeight="1" x14ac:dyDescent="0.3">
      <c r="B45" s="98" t="str">
        <f>'DATOS PERSONALES'!B101</f>
        <v>DOMICILIO</v>
      </c>
      <c r="C45" s="98"/>
      <c r="D45" s="98"/>
      <c r="E45" s="98"/>
      <c r="G45" s="97" t="str">
        <f>'DATOS PERSONALES'!B106</f>
        <v>55 55 55 55 55</v>
      </c>
      <c r="H45" s="97"/>
      <c r="I45" s="97"/>
      <c r="J45" s="97" t="str">
        <f>'DATOS PERSONALES'!B109</f>
        <v>66 66 66 66 66</v>
      </c>
      <c r="K45" s="97"/>
      <c r="L45" s="97"/>
    </row>
    <row r="46" spans="2:12" x14ac:dyDescent="0.25">
      <c r="B46" s="65" t="s">
        <v>52</v>
      </c>
      <c r="C46" s="65"/>
      <c r="D46" s="65"/>
      <c r="E46" s="65"/>
      <c r="G46" s="65" t="s">
        <v>53</v>
      </c>
      <c r="H46" s="65"/>
      <c r="I46" s="65"/>
      <c r="J46" s="65" t="s">
        <v>54</v>
      </c>
      <c r="K46" s="65"/>
      <c r="L46" s="65"/>
    </row>
    <row r="47" spans="2:12" ht="6.75" customHeight="1" thickBot="1" x14ac:dyDescent="0.3">
      <c r="B47" s="19"/>
      <c r="C47" s="19"/>
      <c r="D47" s="19"/>
      <c r="E47" s="19"/>
      <c r="G47" s="19"/>
      <c r="H47" s="19"/>
      <c r="I47" s="19"/>
      <c r="J47" s="19"/>
      <c r="K47" s="19"/>
      <c r="L47" s="19"/>
    </row>
    <row r="48" spans="2:12" x14ac:dyDescent="0.25">
      <c r="B48" s="101" t="s">
        <v>131</v>
      </c>
      <c r="C48" s="102"/>
      <c r="D48" s="102"/>
      <c r="E48" s="102"/>
      <c r="F48" s="102"/>
      <c r="G48" s="102"/>
      <c r="H48" s="102"/>
      <c r="I48" s="102"/>
      <c r="J48" s="102"/>
      <c r="K48" s="102"/>
      <c r="L48" s="103"/>
    </row>
    <row r="49" spans="2:12" x14ac:dyDescent="0.25">
      <c r="B49" s="104"/>
      <c r="C49" s="105"/>
      <c r="D49" s="105"/>
      <c r="E49" s="105"/>
      <c r="F49" s="105"/>
      <c r="G49" s="105"/>
      <c r="H49" s="105"/>
      <c r="I49" s="105"/>
      <c r="J49" s="105"/>
      <c r="K49" s="105"/>
      <c r="L49" s="106"/>
    </row>
    <row r="50" spans="2:12" x14ac:dyDescent="0.25">
      <c r="B50" s="31"/>
      <c r="C50" s="32"/>
      <c r="D50" s="107" t="str">
        <f>'DATOS PERSONALES'!B30</f>
        <v>SE RETIRA POR SUS PROPIOS MEDIOS.</v>
      </c>
      <c r="E50" s="107"/>
      <c r="F50" s="107"/>
      <c r="G50" s="107"/>
      <c r="H50" s="107"/>
      <c r="I50" s="107"/>
      <c r="J50" s="107"/>
      <c r="K50" s="32"/>
      <c r="L50" s="33"/>
    </row>
    <row r="51" spans="2:12" ht="15.75" thickBot="1" x14ac:dyDescent="0.3">
      <c r="B51" s="34"/>
      <c r="C51" s="35"/>
      <c r="D51" s="108"/>
      <c r="E51" s="108"/>
      <c r="F51" s="108"/>
      <c r="G51" s="108"/>
      <c r="H51" s="108"/>
      <c r="I51" s="108"/>
      <c r="J51" s="108"/>
      <c r="K51" s="35"/>
      <c r="L51" s="36"/>
    </row>
    <row r="52" spans="2:12" ht="18.75" x14ac:dyDescent="0.25">
      <c r="B52" s="99" t="s">
        <v>55</v>
      </c>
      <c r="C52" s="99"/>
      <c r="D52" s="99"/>
      <c r="E52" s="99"/>
      <c r="F52" s="99"/>
      <c r="G52" s="99"/>
      <c r="H52" s="99"/>
      <c r="I52" s="99"/>
      <c r="J52" s="99"/>
      <c r="K52" s="99"/>
      <c r="L52" s="99"/>
    </row>
    <row r="53" spans="2:12" ht="21" customHeight="1" x14ac:dyDescent="0.25"/>
    <row r="54" spans="2:12" ht="21" customHeight="1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2:12" ht="21" customHeight="1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2:12" ht="21" customHeight="1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2:12" ht="21" customHeight="1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2:12" ht="21" customHeight="1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2:12" ht="21" customHeight="1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2:12" ht="21" customHeight="1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2:12" ht="21" customHeight="1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2:12" ht="21" customHeight="1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2:12" ht="21" customHeight="1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2:12" ht="21" customHeight="1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2:12" ht="21" customHeight="1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2:12" ht="21" customHeight="1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2:12" ht="21" customHeight="1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2:12" ht="21" customHeight="1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2:12" ht="21" customHeight="1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2:12" ht="21" customHeight="1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2:12" ht="21" customHeight="1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2:12" ht="21" customHeight="1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2:12" ht="21" customHeight="1" x14ac:dyDescent="0.25">
      <c r="B73" s="99" t="s">
        <v>55</v>
      </c>
      <c r="C73" s="99"/>
      <c r="D73" s="99"/>
      <c r="E73" s="99"/>
      <c r="F73" s="99"/>
      <c r="G73" s="99"/>
      <c r="H73" s="99"/>
      <c r="I73" s="99"/>
      <c r="J73" s="99"/>
      <c r="K73" s="99"/>
      <c r="L73" s="99"/>
    </row>
    <row r="74" spans="2:12" ht="21" customHeight="1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2:12" ht="21" customHeight="1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2:12" ht="21" customHeight="1" x14ac:dyDescent="0.2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2:12" ht="21" customHeight="1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2:12" ht="21" customHeight="1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2:12" ht="21" customHeight="1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2:12" ht="21" customHeight="1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2:12" ht="21" customHeight="1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2:12" ht="21" customHeight="1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2:12" ht="21" customHeight="1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2:12" ht="21" customHeight="1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2:12" ht="21" customHeight="1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2:12" ht="21" customHeight="1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2:12" ht="21" customHeight="1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2:12" ht="21" customHeight="1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2:12" ht="21" customHeight="1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2:12" ht="21" customHeight="1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2:12" ht="21" customHeight="1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2:12" ht="21" customHeight="1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2:12" ht="21" customHeight="1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2:12" ht="21" customHeight="1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2:12" ht="21" customHeight="1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2:12" ht="21" customHeight="1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2:12" ht="21" customHeight="1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2:12" ht="21" customHeight="1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2:12" ht="21" customHeight="1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2:12" ht="21" customHeight="1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2:12" ht="21" customHeight="1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2:12" ht="21" customHeight="1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2:12" ht="21" customHeight="1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2:12" ht="21" customHeight="1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2:12" ht="21" customHeight="1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2:12" ht="21" customHeight="1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spans="2:12" ht="21" customHeight="1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</row>
    <row r="108" spans="2:12" ht="21" customHeight="1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</row>
    <row r="109" spans="2:12" ht="21" customHeight="1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</row>
    <row r="110" spans="2:12" ht="21" customHeight="1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</row>
    <row r="111" spans="2:12" ht="21" customHeight="1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</row>
    <row r="112" spans="2:12" ht="21" customHeight="1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</row>
    <row r="113" spans="2:12" ht="21" customHeight="1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</row>
    <row r="114" spans="2:12" ht="21" customHeight="1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spans="2:12" ht="21" customHeight="1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</row>
    <row r="116" spans="2:12" ht="21" customHeight="1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</row>
    <row r="117" spans="2:12" ht="21" customHeight="1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spans="2:12" ht="21" customHeight="1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</row>
    <row r="119" spans="2:12" ht="21" customHeight="1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</row>
    <row r="120" spans="2:12" ht="21" customHeight="1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</row>
    <row r="121" spans="2:12" ht="21" customHeight="1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</row>
    <row r="122" spans="2:12" ht="21" customHeight="1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spans="2:12" ht="21" customHeight="1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</row>
    <row r="124" spans="2:12" ht="21" customHeight="1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</row>
    <row r="125" spans="2:12" ht="21" customHeight="1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</row>
    <row r="126" spans="2:12" ht="21" customHeight="1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</row>
    <row r="127" spans="2:12" ht="21" customHeight="1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</row>
    <row r="128" spans="2:12" ht="21" customHeight="1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</row>
    <row r="129" spans="2:12" ht="21" customHeight="1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</row>
    <row r="132" spans="2:12" x14ac:dyDescent="0.25">
      <c r="B132" s="67" t="s">
        <v>36</v>
      </c>
      <c r="C132" s="67"/>
      <c r="D132" s="67"/>
      <c r="E132" s="67"/>
      <c r="F132" s="67"/>
      <c r="G132" s="67"/>
      <c r="H132" s="67"/>
      <c r="I132" s="67"/>
      <c r="J132" s="67"/>
      <c r="K132" s="67"/>
      <c r="L132" s="67"/>
    </row>
    <row r="133" spans="2:12" x14ac:dyDescent="0.25">
      <c r="B133" s="68" t="s">
        <v>37</v>
      </c>
      <c r="C133" s="68"/>
      <c r="D133" s="68"/>
      <c r="E133" s="68"/>
      <c r="F133" s="68"/>
      <c r="G133" s="68"/>
      <c r="H133" s="68"/>
      <c r="I133" s="68"/>
      <c r="J133" s="68"/>
      <c r="K133" s="68"/>
      <c r="L133" s="68"/>
    </row>
    <row r="134" spans="2:12" x14ac:dyDescent="0.25">
      <c r="B134" s="68" t="s">
        <v>38</v>
      </c>
      <c r="C134" s="68"/>
      <c r="D134" s="68"/>
      <c r="E134" s="68"/>
      <c r="F134" s="68"/>
      <c r="G134" s="68"/>
      <c r="H134" s="68"/>
      <c r="I134" s="68"/>
      <c r="J134" s="68"/>
      <c r="K134" s="68"/>
      <c r="L134" s="68"/>
    </row>
    <row r="137" spans="2:12" x14ac:dyDescent="0.25">
      <c r="B137" s="45" t="s">
        <v>12</v>
      </c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2:12" x14ac:dyDescent="0.25">
      <c r="B138" s="109" t="str">
        <f>D10</f>
        <v>2026-2029</v>
      </c>
      <c r="C138" s="109"/>
      <c r="D138" s="109"/>
      <c r="E138" s="109"/>
      <c r="F138" s="109"/>
      <c r="G138" s="109"/>
      <c r="H138" s="109"/>
      <c r="I138" s="109"/>
      <c r="J138" s="109"/>
      <c r="K138" s="109"/>
      <c r="L138" s="109"/>
    </row>
    <row r="139" spans="2:12" x14ac:dyDescent="0.25">
      <c r="I139" s="110">
        <f ca="1">TODAY()</f>
        <v>46267</v>
      </c>
      <c r="J139" s="110"/>
      <c r="K139" s="110"/>
      <c r="L139" s="110"/>
    </row>
    <row r="140" spans="2:12" x14ac:dyDescent="0.25">
      <c r="B140" s="2" t="s">
        <v>56</v>
      </c>
    </row>
    <row r="142" spans="2:12" x14ac:dyDescent="0.25">
      <c r="B142" s="100" t="s">
        <v>57</v>
      </c>
      <c r="C142" s="100"/>
      <c r="D142" s="100"/>
      <c r="E142" s="100"/>
      <c r="F142" s="100"/>
      <c r="G142" s="68" t="str">
        <f>CONCATENATE(J14," ",B14," ",F14)</f>
        <v>NOMBRE (S) PRIMER APELLIDO SEGUNDO APELLIDO</v>
      </c>
      <c r="H142" s="68"/>
      <c r="I142" s="68"/>
      <c r="J142" s="68"/>
      <c r="K142" s="2" t="s">
        <v>58</v>
      </c>
      <c r="L142" s="7" t="str">
        <f>L18</f>
        <v>G</v>
      </c>
    </row>
    <row r="144" spans="2:12" x14ac:dyDescent="0.25">
      <c r="B144" s="9" t="str">
        <f>'DATOS PERSONALES'!B45</f>
        <v>NO</v>
      </c>
      <c r="C144" s="2" t="s">
        <v>110</v>
      </c>
      <c r="F144" s="117" t="str">
        <f>'DATOS PERSONALES'!B48</f>
        <v>NINGUNA</v>
      </c>
      <c r="G144" s="117"/>
      <c r="H144" s="117"/>
      <c r="I144" s="117"/>
      <c r="J144" s="117"/>
      <c r="K144" s="117"/>
      <c r="L144" s="117"/>
    </row>
    <row r="145" spans="1:12" x14ac:dyDescent="0.25">
      <c r="B145" s="9" t="str">
        <f>'DATOS PERSONALES'!B42:D42</f>
        <v>NO</v>
      </c>
      <c r="C145" s="2" t="s">
        <v>111</v>
      </c>
      <c r="F145" s="117"/>
      <c r="G145" s="117"/>
      <c r="H145" s="117"/>
      <c r="I145" s="117"/>
      <c r="J145" s="117"/>
      <c r="K145" s="117"/>
      <c r="L145" s="117"/>
    </row>
    <row r="146" spans="1:12" x14ac:dyDescent="0.25">
      <c r="B146" s="9" t="str">
        <f>'DATOS PERSONALES'!B45:D45</f>
        <v>NO</v>
      </c>
      <c r="C146" s="2" t="s">
        <v>112</v>
      </c>
      <c r="F146" s="117"/>
      <c r="G146" s="117"/>
      <c r="H146" s="117"/>
      <c r="I146" s="117"/>
      <c r="J146" s="117"/>
      <c r="K146" s="117"/>
      <c r="L146" s="117"/>
    </row>
    <row r="148" spans="1:12" x14ac:dyDescent="0.25">
      <c r="B148" s="115" t="s">
        <v>59</v>
      </c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</row>
    <row r="149" spans="1:12" x14ac:dyDescent="0.25">
      <c r="B149" s="115"/>
      <c r="C149" s="115"/>
      <c r="D149" s="115"/>
      <c r="E149" s="115"/>
      <c r="F149" s="115"/>
      <c r="G149" s="115"/>
      <c r="H149" s="115"/>
      <c r="I149" s="115"/>
      <c r="J149" s="115"/>
      <c r="K149" s="115"/>
      <c r="L149" s="115"/>
    </row>
    <row r="150" spans="1:12" x14ac:dyDescent="0.25">
      <c r="B150" s="115"/>
      <c r="C150" s="115"/>
      <c r="D150" s="115"/>
      <c r="E150" s="115"/>
      <c r="F150" s="115"/>
      <c r="G150" s="115"/>
      <c r="H150" s="115"/>
      <c r="I150" s="115"/>
      <c r="J150" s="115"/>
      <c r="K150" s="115"/>
      <c r="L150" s="115"/>
    </row>
    <row r="152" spans="1:12" x14ac:dyDescent="0.25">
      <c r="B152" s="68" t="s">
        <v>60</v>
      </c>
      <c r="C152" s="68"/>
      <c r="D152" s="68"/>
      <c r="E152" s="68"/>
    </row>
    <row r="154" spans="1:12" x14ac:dyDescent="0.25">
      <c r="B154" s="68"/>
      <c r="C154" s="68"/>
      <c r="D154" s="68"/>
      <c r="E154" s="68"/>
    </row>
    <row r="155" spans="1:12" x14ac:dyDescent="0.25">
      <c r="B155" s="116" t="str">
        <f>CONCATENATE(F26," ",B26," ",D26)</f>
        <v>1ER TUTOR 1ER TUTOR 1ER TUTOR</v>
      </c>
      <c r="C155" s="116"/>
      <c r="D155" s="116"/>
      <c r="E155" s="116"/>
    </row>
    <row r="157" spans="1:12" x14ac:dyDescent="0.25">
      <c r="A157" s="23"/>
      <c r="B157" s="114" t="s">
        <v>36</v>
      </c>
      <c r="C157" s="114"/>
      <c r="D157" s="114"/>
      <c r="E157" s="114"/>
      <c r="F157" s="114"/>
      <c r="G157" s="114"/>
      <c r="H157" s="114"/>
      <c r="I157" s="114"/>
      <c r="J157" s="114"/>
      <c r="K157" s="114"/>
      <c r="L157" s="114"/>
    </row>
    <row r="158" spans="1:12" x14ac:dyDescent="0.25">
      <c r="B158" s="68" t="s">
        <v>37</v>
      </c>
      <c r="C158" s="68"/>
      <c r="D158" s="68"/>
      <c r="E158" s="68"/>
      <c r="F158" s="68"/>
      <c r="G158" s="68"/>
      <c r="H158" s="68"/>
      <c r="I158" s="68"/>
      <c r="J158" s="68"/>
      <c r="K158" s="68"/>
      <c r="L158" s="68"/>
    </row>
    <row r="159" spans="1:12" x14ac:dyDescent="0.25">
      <c r="B159" s="68" t="s">
        <v>38</v>
      </c>
      <c r="C159" s="68"/>
      <c r="D159" s="68"/>
      <c r="E159" s="68"/>
      <c r="F159" s="68"/>
      <c r="G159" s="68"/>
      <c r="H159" s="68"/>
      <c r="I159" s="68"/>
      <c r="J159" s="68"/>
      <c r="K159" s="68"/>
      <c r="L159" s="68"/>
    </row>
    <row r="162" spans="2:12" x14ac:dyDescent="0.25">
      <c r="B162" s="45" t="s">
        <v>61</v>
      </c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2:12" x14ac:dyDescent="0.25"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</row>
    <row r="164" spans="2:12" ht="15.75" x14ac:dyDescent="0.25">
      <c r="B164" s="6" t="s">
        <v>62</v>
      </c>
      <c r="C164" s="119" t="str">
        <f>G142</f>
        <v>NOMBRE (S) PRIMER APELLIDO SEGUNDO APELLIDO</v>
      </c>
      <c r="D164" s="119"/>
      <c r="E164" s="119"/>
      <c r="F164" s="119"/>
      <c r="G164" s="119"/>
      <c r="H164" s="119"/>
      <c r="I164" s="24" t="s">
        <v>63</v>
      </c>
    </row>
    <row r="165" spans="2:12" x14ac:dyDescent="0.25">
      <c r="B165" s="118" t="s">
        <v>64</v>
      </c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</row>
    <row r="166" spans="2:12" x14ac:dyDescent="0.25"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</row>
    <row r="167" spans="2:12" ht="8.25" customHeight="1" x14ac:dyDescent="0.25"/>
    <row r="168" spans="2:12" x14ac:dyDescent="0.25">
      <c r="B168" s="118" t="s">
        <v>65</v>
      </c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</row>
    <row r="169" spans="2:12" x14ac:dyDescent="0.25"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</row>
    <row r="170" spans="2:12" x14ac:dyDescent="0.25"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</row>
    <row r="171" spans="2:12" ht="8.25" customHeight="1" x14ac:dyDescent="0.25"/>
    <row r="172" spans="2:12" x14ac:dyDescent="0.25">
      <c r="B172" s="2" t="s">
        <v>66</v>
      </c>
    </row>
    <row r="173" spans="2:12" ht="8.25" customHeight="1" x14ac:dyDescent="0.25"/>
    <row r="174" spans="2:12" x14ac:dyDescent="0.25">
      <c r="B174" s="25" t="s">
        <v>67</v>
      </c>
    </row>
    <row r="175" spans="2:12" x14ac:dyDescent="0.25">
      <c r="B175" s="25" t="s">
        <v>68</v>
      </c>
    </row>
    <row r="176" spans="2:12" x14ac:dyDescent="0.25">
      <c r="B176" s="25" t="s">
        <v>69</v>
      </c>
    </row>
    <row r="177" spans="1:12" x14ac:dyDescent="0.25">
      <c r="B177" s="25" t="s">
        <v>70</v>
      </c>
    </row>
    <row r="178" spans="1:12" x14ac:dyDescent="0.25">
      <c r="B178" s="25" t="s">
        <v>71</v>
      </c>
    </row>
    <row r="179" spans="1:12" x14ac:dyDescent="0.25">
      <c r="B179" s="25" t="s">
        <v>72</v>
      </c>
    </row>
    <row r="180" spans="1:12" x14ac:dyDescent="0.25">
      <c r="B180" s="25" t="s">
        <v>73</v>
      </c>
    </row>
    <row r="183" spans="1:12" x14ac:dyDescent="0.25">
      <c r="H183" s="68"/>
      <c r="I183" s="68"/>
      <c r="J183" s="68"/>
      <c r="K183" s="68"/>
      <c r="L183" s="68"/>
    </row>
    <row r="184" spans="1:12" x14ac:dyDescent="0.25">
      <c r="B184" s="112" t="s">
        <v>74</v>
      </c>
      <c r="C184" s="112"/>
      <c r="D184" s="112"/>
      <c r="E184" s="112"/>
      <c r="H184" s="113" t="s">
        <v>75</v>
      </c>
      <c r="I184" s="113"/>
      <c r="J184" s="113"/>
      <c r="K184" s="113"/>
    </row>
    <row r="186" spans="1:12" x14ac:dyDescent="0.25">
      <c r="E186" s="110">
        <f ca="1">TODAY()</f>
        <v>46267</v>
      </c>
      <c r="F186" s="110"/>
      <c r="G186" s="110"/>
      <c r="H186" s="110"/>
    </row>
    <row r="188" spans="1:12" x14ac:dyDescent="0.25">
      <c r="A188" s="23"/>
      <c r="B188" s="114" t="s">
        <v>36</v>
      </c>
      <c r="C188" s="114"/>
      <c r="D188" s="114"/>
      <c r="E188" s="114"/>
      <c r="F188" s="114"/>
      <c r="G188" s="114"/>
      <c r="H188" s="114"/>
      <c r="I188" s="114"/>
      <c r="J188" s="114"/>
      <c r="K188" s="114"/>
      <c r="L188" s="114"/>
    </row>
    <row r="189" spans="1:12" x14ac:dyDescent="0.25">
      <c r="B189" s="68" t="s">
        <v>37</v>
      </c>
      <c r="C189" s="68"/>
      <c r="D189" s="68"/>
      <c r="E189" s="68"/>
      <c r="F189" s="68"/>
      <c r="G189" s="68"/>
      <c r="H189" s="68"/>
      <c r="I189" s="68"/>
      <c r="J189" s="68"/>
      <c r="K189" s="68"/>
      <c r="L189" s="68"/>
    </row>
    <row r="190" spans="1:12" x14ac:dyDescent="0.25">
      <c r="B190" s="68" t="s">
        <v>38</v>
      </c>
      <c r="C190" s="68"/>
      <c r="D190" s="68"/>
      <c r="E190" s="68"/>
      <c r="F190" s="68"/>
      <c r="G190" s="68"/>
      <c r="H190" s="68"/>
      <c r="I190" s="68"/>
      <c r="J190" s="68"/>
      <c r="K190" s="68"/>
      <c r="L190" s="68"/>
    </row>
    <row r="192" spans="1:12" x14ac:dyDescent="0.25">
      <c r="B192" s="45" t="s">
        <v>24</v>
      </c>
      <c r="C192" s="45"/>
      <c r="D192" s="45"/>
      <c r="E192" s="45"/>
      <c r="F192" s="45"/>
      <c r="G192" s="45"/>
      <c r="H192" s="45"/>
      <c r="I192" s="45"/>
      <c r="J192" s="45"/>
      <c r="K192" s="45"/>
      <c r="L192" s="45"/>
    </row>
    <row r="193" spans="2:11" ht="9" customHeight="1" x14ac:dyDescent="0.25"/>
    <row r="194" spans="2:11" x14ac:dyDescent="0.25">
      <c r="H194" s="110">
        <f ca="1">TODAY()</f>
        <v>46267</v>
      </c>
      <c r="I194" s="110"/>
      <c r="J194" s="110"/>
      <c r="K194" s="110"/>
    </row>
    <row r="195" spans="2:11" ht="9" customHeight="1" x14ac:dyDescent="0.25"/>
    <row r="196" spans="2:11" x14ac:dyDescent="0.25">
      <c r="B196" s="68" t="str">
        <f>C164</f>
        <v>NOMBRE (S) PRIMER APELLIDO SEGUNDO APELLIDO</v>
      </c>
      <c r="C196" s="68"/>
      <c r="D196" s="68"/>
      <c r="E196" s="68"/>
      <c r="F196" s="68"/>
      <c r="G196" s="68"/>
    </row>
    <row r="197" spans="2:11" x14ac:dyDescent="0.25">
      <c r="B197" s="23"/>
      <c r="C197" s="65" t="s">
        <v>1</v>
      </c>
      <c r="D197" s="65"/>
      <c r="E197" s="65"/>
      <c r="F197" s="65"/>
      <c r="G197" s="23"/>
    </row>
    <row r="198" spans="2:11" ht="9" customHeight="1" x14ac:dyDescent="0.25"/>
    <row r="199" spans="2:11" ht="30.75" customHeight="1" x14ac:dyDescent="0.25">
      <c r="B199" s="111" t="str">
        <f>'DATOS PERSONALES'!B19</f>
        <v>DOMICILIO</v>
      </c>
      <c r="C199" s="111"/>
      <c r="D199" s="111"/>
      <c r="E199" s="111"/>
      <c r="F199" s="111"/>
      <c r="G199" s="111"/>
    </row>
    <row r="200" spans="2:11" x14ac:dyDescent="0.25">
      <c r="B200" s="23"/>
      <c r="C200" s="65" t="s">
        <v>52</v>
      </c>
      <c r="D200" s="65"/>
      <c r="E200" s="65"/>
      <c r="F200" s="65"/>
      <c r="G200" s="23"/>
    </row>
    <row r="201" spans="2:11" ht="9" customHeight="1" x14ac:dyDescent="0.25"/>
    <row r="202" spans="2:11" x14ac:dyDescent="0.25">
      <c r="B202" s="68" t="str">
        <f>'DATOS PERSONALES'!B27</f>
        <v>A Positivo  A+</v>
      </c>
      <c r="C202" s="68"/>
      <c r="D202" s="68"/>
      <c r="E202" s="68"/>
      <c r="F202" s="68"/>
      <c r="G202" s="68"/>
    </row>
    <row r="203" spans="2:11" x14ac:dyDescent="0.25">
      <c r="B203" s="23"/>
      <c r="C203" s="65" t="s">
        <v>26</v>
      </c>
      <c r="D203" s="65"/>
      <c r="E203" s="65"/>
      <c r="F203" s="65"/>
      <c r="G203" s="23"/>
    </row>
    <row r="204" spans="2:11" ht="9" customHeight="1" x14ac:dyDescent="0.25"/>
    <row r="205" spans="2:11" x14ac:dyDescent="0.25">
      <c r="B205" s="68" t="str">
        <f>('DATOS PERSONALES'!B33)&amp;"Kilos"</f>
        <v>PESO EN KILOGRAMOSKilos</v>
      </c>
      <c r="C205" s="68"/>
      <c r="D205" s="26"/>
      <c r="E205" s="68" t="str">
        <f>('DATOS PERSONALES'!B36)&amp;"Centimetros"</f>
        <v>ESTATURA EN CENTIMETROSCentimetros</v>
      </c>
      <c r="F205" s="68"/>
      <c r="G205" s="26"/>
      <c r="K205" s="2" t="s">
        <v>33</v>
      </c>
    </row>
    <row r="206" spans="2:11" x14ac:dyDescent="0.25">
      <c r="B206" s="65" t="s">
        <v>27</v>
      </c>
      <c r="C206" s="65"/>
      <c r="D206" s="26"/>
      <c r="E206" s="65" t="s">
        <v>28</v>
      </c>
      <c r="F206" s="65"/>
    </row>
    <row r="207" spans="2:11" ht="9" customHeight="1" x14ac:dyDescent="0.25"/>
    <row r="208" spans="2:11" x14ac:dyDescent="0.25">
      <c r="B208" s="100" t="str">
        <f>CONCATENATE('DATOS PERSONALES'!B59," ",'DATOS PERSONALES'!B55," ",'DATOS PERSONALES'!B57)</f>
        <v>1ER TUTOR 1ER TUTOR 1ER TUTOR</v>
      </c>
      <c r="C208" s="100"/>
      <c r="D208" s="100"/>
      <c r="E208" s="100"/>
      <c r="F208" s="68" t="str">
        <f>'DATOS PERSONALES'!B66</f>
        <v>11 11 11 11 11</v>
      </c>
      <c r="G208" s="68"/>
    </row>
    <row r="209" spans="2:11" x14ac:dyDescent="0.25">
      <c r="B209" s="65" t="s">
        <v>9</v>
      </c>
      <c r="C209" s="65"/>
      <c r="D209" s="65"/>
      <c r="E209" s="65"/>
      <c r="F209" s="65"/>
      <c r="G209" s="65"/>
    </row>
    <row r="210" spans="2:11" ht="9" customHeight="1" x14ac:dyDescent="0.25"/>
    <row r="211" spans="2:11" x14ac:dyDescent="0.25">
      <c r="B211" s="100" t="str">
        <f>CONCATENATE('DATOS PERSONALES'!B79," ",'DATOS PERSONALES'!B75," ",'DATOS PERSONALES'!B77)</f>
        <v>2DO TUTOR 2DO TUTOR 2DO TUTOR</v>
      </c>
      <c r="C211" s="100"/>
      <c r="D211" s="100"/>
      <c r="E211" s="100"/>
      <c r="F211" s="68" t="str">
        <f>'DATOS PERSONALES'!B86</f>
        <v xml:space="preserve">33 33 33 33 33 </v>
      </c>
      <c r="G211" s="68"/>
    </row>
    <row r="212" spans="2:11" x14ac:dyDescent="0.25">
      <c r="B212" s="65" t="s">
        <v>10</v>
      </c>
      <c r="C212" s="65"/>
      <c r="D212" s="65"/>
      <c r="E212" s="65"/>
      <c r="F212" s="65"/>
      <c r="G212" s="65"/>
    </row>
    <row r="213" spans="2:11" ht="9" customHeight="1" x14ac:dyDescent="0.25"/>
    <row r="214" spans="2:11" x14ac:dyDescent="0.25">
      <c r="B214" s="100" t="str">
        <f>CONCATENATE('DATOS PERSONALES'!B99," ",'DATOS PERSONALES'!B95," ",'DATOS PERSONALES'!B97)</f>
        <v>3ER TUTOR 3ER TUTOR 3ER TUTOR</v>
      </c>
      <c r="C214" s="100"/>
      <c r="D214" s="100"/>
      <c r="E214" s="100"/>
      <c r="F214" s="68" t="str">
        <f>'DATOS PERSONALES'!B106</f>
        <v>55 55 55 55 55</v>
      </c>
      <c r="G214" s="68"/>
    </row>
    <row r="215" spans="2:11" x14ac:dyDescent="0.25">
      <c r="B215" s="65" t="s">
        <v>11</v>
      </c>
      <c r="C215" s="65"/>
      <c r="D215" s="65"/>
      <c r="E215" s="65"/>
      <c r="F215" s="65"/>
      <c r="G215" s="65"/>
    </row>
    <row r="216" spans="2:11" x14ac:dyDescent="0.25">
      <c r="I216" s="2" t="s">
        <v>33</v>
      </c>
      <c r="K216" s="2" t="s">
        <v>33</v>
      </c>
    </row>
  </sheetData>
  <sheetProtection algorithmName="SHA-512" hashValue="5OxcNAPv4C/2LEy/uzVKivjWmbBW4RWb1Aw5jQHtQqq/wYkmrREN6MZF0v9sJ2HjaEx88GWTsi9xR28H/BNAFA==" saltValue="vPoLPcWvXA1APtiMvl2qpg==" spinCount="100000" sheet="1" objects="1" scenarios="1"/>
  <mergeCells count="129">
    <mergeCell ref="B190:L190"/>
    <mergeCell ref="B192:L192"/>
    <mergeCell ref="B148:L150"/>
    <mergeCell ref="B152:E152"/>
    <mergeCell ref="B154:E154"/>
    <mergeCell ref="B155:E155"/>
    <mergeCell ref="F144:L146"/>
    <mergeCell ref="B214:E214"/>
    <mergeCell ref="F214:G214"/>
    <mergeCell ref="B163:L163"/>
    <mergeCell ref="B168:L170"/>
    <mergeCell ref="B157:L157"/>
    <mergeCell ref="B158:L158"/>
    <mergeCell ref="B159:L159"/>
    <mergeCell ref="B162:L162"/>
    <mergeCell ref="C164:H164"/>
    <mergeCell ref="B165:L166"/>
    <mergeCell ref="B215:G215"/>
    <mergeCell ref="H183:L183"/>
    <mergeCell ref="F208:G208"/>
    <mergeCell ref="B209:G209"/>
    <mergeCell ref="B211:E211"/>
    <mergeCell ref="F211:G211"/>
    <mergeCell ref="B212:G212"/>
    <mergeCell ref="B206:C206"/>
    <mergeCell ref="E206:F206"/>
    <mergeCell ref="B205:C205"/>
    <mergeCell ref="E205:F205"/>
    <mergeCell ref="B196:G196"/>
    <mergeCell ref="C197:F197"/>
    <mergeCell ref="B199:G199"/>
    <mergeCell ref="C200:F200"/>
    <mergeCell ref="B202:G202"/>
    <mergeCell ref="C203:F203"/>
    <mergeCell ref="H194:K194"/>
    <mergeCell ref="B184:E184"/>
    <mergeCell ref="H184:K184"/>
    <mergeCell ref="E186:H186"/>
    <mergeCell ref="B188:L188"/>
    <mergeCell ref="B189:L189"/>
    <mergeCell ref="B208:E208"/>
    <mergeCell ref="B73:L73"/>
    <mergeCell ref="B132:L132"/>
    <mergeCell ref="B133:L133"/>
    <mergeCell ref="B134:L134"/>
    <mergeCell ref="B137:L137"/>
    <mergeCell ref="B142:F142"/>
    <mergeCell ref="G142:J142"/>
    <mergeCell ref="B46:E46"/>
    <mergeCell ref="G46:I46"/>
    <mergeCell ref="J46:L46"/>
    <mergeCell ref="B52:L52"/>
    <mergeCell ref="B48:L49"/>
    <mergeCell ref="D50:J51"/>
    <mergeCell ref="B138:L138"/>
    <mergeCell ref="I139:L139"/>
    <mergeCell ref="B43:C43"/>
    <mergeCell ref="D43:E43"/>
    <mergeCell ref="F43:G43"/>
    <mergeCell ref="I43:J43"/>
    <mergeCell ref="K43:L43"/>
    <mergeCell ref="B45:E45"/>
    <mergeCell ref="G45:I45"/>
    <mergeCell ref="J45:L45"/>
    <mergeCell ref="B38:E38"/>
    <mergeCell ref="G38:I38"/>
    <mergeCell ref="J38:L38"/>
    <mergeCell ref="B40:L40"/>
    <mergeCell ref="B42:C42"/>
    <mergeCell ref="D42:E42"/>
    <mergeCell ref="F42:G42"/>
    <mergeCell ref="I42:J42"/>
    <mergeCell ref="K42:L42"/>
    <mergeCell ref="B35:C35"/>
    <mergeCell ref="D35:E35"/>
    <mergeCell ref="F35:G35"/>
    <mergeCell ref="I35:J35"/>
    <mergeCell ref="K35:L35"/>
    <mergeCell ref="B37:E37"/>
    <mergeCell ref="G37:I37"/>
    <mergeCell ref="J37:L37"/>
    <mergeCell ref="B32:L32"/>
    <mergeCell ref="B34:C34"/>
    <mergeCell ref="D34:E34"/>
    <mergeCell ref="F34:G34"/>
    <mergeCell ref="I34:J34"/>
    <mergeCell ref="K34:L34"/>
    <mergeCell ref="B30:E30"/>
    <mergeCell ref="G30:I30"/>
    <mergeCell ref="J30:L30"/>
    <mergeCell ref="B26:C26"/>
    <mergeCell ref="D26:E26"/>
    <mergeCell ref="F26:G26"/>
    <mergeCell ref="I26:J26"/>
    <mergeCell ref="K26:L26"/>
    <mergeCell ref="J29:L29"/>
    <mergeCell ref="B29:E29"/>
    <mergeCell ref="G29:I29"/>
    <mergeCell ref="K27:L27"/>
    <mergeCell ref="I27:J27"/>
    <mergeCell ref="B27:C27"/>
    <mergeCell ref="D27:E27"/>
    <mergeCell ref="F27:G27"/>
    <mergeCell ref="B21:L22"/>
    <mergeCell ref="B24:L24"/>
    <mergeCell ref="B13:L13"/>
    <mergeCell ref="B14:D15"/>
    <mergeCell ref="F14:H15"/>
    <mergeCell ref="J14:L15"/>
    <mergeCell ref="B19:D19"/>
    <mergeCell ref="K18:K19"/>
    <mergeCell ref="L18:L19"/>
    <mergeCell ref="B18:D18"/>
    <mergeCell ref="I18:J18"/>
    <mergeCell ref="I19:J19"/>
    <mergeCell ref="B10:C11"/>
    <mergeCell ref="D10:E11"/>
    <mergeCell ref="F10:L11"/>
    <mergeCell ref="B16:D16"/>
    <mergeCell ref="F16:H16"/>
    <mergeCell ref="J16:L16"/>
    <mergeCell ref="B1:L1"/>
    <mergeCell ref="B2:L2"/>
    <mergeCell ref="B3:L3"/>
    <mergeCell ref="B6:L6"/>
    <mergeCell ref="B7:E9"/>
    <mergeCell ref="F7:H9"/>
    <mergeCell ref="I7:J9"/>
    <mergeCell ref="K7:L9"/>
  </mergeCells>
  <pageMargins left="0.23622047244094491" right="0.23622047244094491" top="0.74803149606299213" bottom="0.74803149606299213" header="0.31496062992125984" footer="0.31496062992125984"/>
  <pageSetup paperSize="5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Instrucciones</vt:lpstr>
      <vt:lpstr>DATOS PERSONALES</vt:lpstr>
      <vt:lpstr>PARA IMPRIMIR</vt:lpstr>
      <vt:lpstr>Instrucciones!Área_de_impresión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</dc:creator>
  <cp:lastModifiedBy>Usuario</cp:lastModifiedBy>
  <cp:lastPrinted>2025-09-11T17:53:09Z</cp:lastPrinted>
  <dcterms:created xsi:type="dcterms:W3CDTF">2010-11-28T14:05:48Z</dcterms:created>
  <dcterms:modified xsi:type="dcterms:W3CDTF">2026-09-02T20:52:09Z</dcterms:modified>
</cp:coreProperties>
</file>