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e_jULIO_2018\Credencial\"/>
    </mc:Choice>
  </mc:AlternateContent>
  <xr:revisionPtr revIDLastSave="0" documentId="8_{6E998FFF-3FEB-4C27-AE10-E34F2A7E47D4}" xr6:coauthVersionLast="45" xr6:coauthVersionMax="45" xr10:uidLastSave="{00000000-0000-0000-0000-000000000000}"/>
  <bookViews>
    <workbookView xWindow="-120" yWindow="-120" windowWidth="20730" windowHeight="11160" activeTab="1" xr2:uid="{820101E6-C68E-4BA6-9841-4B506AF98665}"/>
  </bookViews>
  <sheets>
    <sheet name="Credencial" sheetId="1" r:id="rId1"/>
    <sheet name="DATOS" sheetId="2" r:id="rId2"/>
  </sheets>
  <definedNames>
    <definedName name="ALUMNO">DATOS!$B$3</definedName>
    <definedName name="CURP">DATOS!$B$4</definedName>
    <definedName name="EXPED">DATOS!$B$8</definedName>
    <definedName name="GRADO">DATOS!$D$16:$D$18</definedName>
    <definedName name="GRUPO">DATOS!$B$7</definedName>
    <definedName name="matutino">DATOS!$F$16:$F$22</definedName>
    <definedName name="mes">DATOS!$H$16:$I$27</definedName>
    <definedName name="PAD">DATOS!$B$9</definedName>
    <definedName name="SANGRE">DATOS!$B$10</definedName>
    <definedName name="SEXO">DATOS!$D$4</definedName>
    <definedName name="TURNO">DATOS!$E$16:$E$17</definedName>
    <definedName name="VESPERTINO">DATOS!$G$16:$G$21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C14" i="1"/>
  <c r="C11" i="1"/>
  <c r="C13" i="1"/>
  <c r="C12" i="1"/>
  <c r="B8" i="2" l="1"/>
  <c r="C3" i="1" s="1"/>
  <c r="B15" i="1" l="1"/>
  <c r="C16" i="1" s="1"/>
  <c r="D4" i="2"/>
  <c r="B13" i="1" l="1"/>
  <c r="B16" i="1"/>
</calcChain>
</file>

<file path=xl/sharedStrings.xml><?xml version="1.0" encoding="utf-8"?>
<sst xmlns="http://schemas.openxmlformats.org/spreadsheetml/2006/main" count="84" uniqueCount="65">
  <si>
    <t>AUTORIDAD EDUCATIVA FEDERAL</t>
  </si>
  <si>
    <t>SEC-CE-02</t>
  </si>
  <si>
    <t xml:space="preserve">       EN LA CIUDAD DE MÉXICO</t>
  </si>
  <si>
    <t xml:space="preserve">  FECHA DE EXPEDICIÓN:</t>
  </si>
  <si>
    <t>AQUÍ  ⇩</t>
  </si>
  <si>
    <t>NOMBRE ALUMNO</t>
  </si>
  <si>
    <t>CURP 18 caracteres</t>
  </si>
  <si>
    <t>TURNO</t>
  </si>
  <si>
    <t>VESPERTINO</t>
  </si>
  <si>
    <t>GRADO</t>
  </si>
  <si>
    <t>2°</t>
  </si>
  <si>
    <t>GRUPO</t>
  </si>
  <si>
    <t>L</t>
  </si>
  <si>
    <t xml:space="preserve">FECHA DE EXPEDICIÓN </t>
  </si>
  <si>
    <t>PADECIMIENTOS/ALERGIAS</t>
  </si>
  <si>
    <t>TIPO DE SANGRE</t>
  </si>
  <si>
    <t xml:space="preserve">En la pestaña de abajo donde dice CREDENCIAL presiona y ahí encontrarás tu credencial con tus datos, imprime, pega tu fotografía y pasa a control escolar para que la sellen y firmen. </t>
  </si>
  <si>
    <t>IMPRIME  EN PAPEL SEGURIDAD DEL COLOR QUE TE CORRESPONDE</t>
  </si>
  <si>
    <t>MATUTINO</t>
  </si>
  <si>
    <t>A</t>
  </si>
  <si>
    <t>B</t>
  </si>
  <si>
    <t>C</t>
  </si>
  <si>
    <t>D</t>
  </si>
  <si>
    <t>E</t>
  </si>
  <si>
    <t>F</t>
  </si>
  <si>
    <t>M</t>
  </si>
  <si>
    <t>G</t>
  </si>
  <si>
    <t>H</t>
  </si>
  <si>
    <t>I</t>
  </si>
  <si>
    <t>J</t>
  </si>
  <si>
    <t>K</t>
  </si>
  <si>
    <t>1°</t>
  </si>
  <si>
    <t>3°</t>
  </si>
  <si>
    <t>O+</t>
  </si>
  <si>
    <t>MES</t>
  </si>
  <si>
    <t>DESC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</si>
  <si>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</si>
  <si>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</si>
  <si>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</si>
  <si>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</si>
  <si>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</si>
  <si>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</si>
  <si>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</si>
  <si>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</si>
  <si>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</si>
  <si>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</si>
  <si>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</si>
  <si>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</si>
  <si>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MARÍA JIMENA RODRÍGUEZ DE LA ROSA</t>
  </si>
  <si>
    <t>ATENTAMENTE LA DIRECCIÓN</t>
  </si>
  <si>
    <t xml:space="preserve">Anota  tus datos en la parte sombreada, elije las opciones que requieras ACORDE a turno y grado </t>
  </si>
  <si>
    <t xml:space="preserve">           ESCUELA SECUNDARIA TÉCNICA 66</t>
  </si>
  <si>
    <t xml:space="preserve">                                              ESCUELA:   </t>
  </si>
  <si>
    <r>
      <t xml:space="preserve">                                              C.C.T.:      </t>
    </r>
    <r>
      <rPr>
        <sz val="7"/>
        <color theme="1"/>
        <rFont val="Arial MT"/>
      </rPr>
      <t>09DST0066I</t>
    </r>
  </si>
  <si>
    <t xml:space="preserve">                                             DOMICILIO DE LA ESCUELA:</t>
  </si>
  <si>
    <t xml:space="preserve">                             CALLE 6</t>
  </si>
  <si>
    <t xml:space="preserve">                             S/N CUCHILLA PANTITLÁN 15610 VENUSTIANO</t>
  </si>
  <si>
    <t xml:space="preserve">                             CARRANZA CIUDAD DE MÉXICO</t>
  </si>
  <si>
    <t>No</t>
  </si>
  <si>
    <r>
      <rPr>
        <b/>
        <sz val="12"/>
        <color indexed="48"/>
        <rFont val="Arial"/>
        <family val="2"/>
      </rPr>
      <t>PAPEL SEGURIDAD AZUL</t>
    </r>
    <r>
      <rPr>
        <b/>
        <sz val="12"/>
        <color theme="8" tint="-0.249977111117893"/>
        <rFont val="Arial"/>
        <family val="2"/>
      </rPr>
      <t xml:space="preserve"> CLARO</t>
    </r>
    <r>
      <rPr>
        <b/>
        <sz val="12"/>
        <rFont val="Arial"/>
        <family val="2"/>
      </rPr>
      <t xml:space="preserve">     TURNO MATUTINO </t>
    </r>
  </si>
  <si>
    <t>Una vez validada la credencial, te indicarán que debes enmicarla y ponerle cordón azul claro para turno matutino, portarla en el cuello y a la vista.</t>
  </si>
  <si>
    <t xml:space="preserve">                   DR.  PIOQUINTO RICARDO OJEDA MONROY</t>
  </si>
  <si>
    <t>FOCC181005MAUMXH00</t>
  </si>
  <si>
    <t>DIRECTOR</t>
  </si>
  <si>
    <r>
      <t xml:space="preserve">   CICLO ESCOLAR:          </t>
    </r>
    <r>
      <rPr>
        <sz val="8"/>
        <color theme="1"/>
        <rFont val="Arial"/>
        <family val="2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</si>
</sst>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28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Times New Roman"/>
      <family val="1"/>
    </font>
    <font>
      <sz val="6.5"/>
      <color theme="1"/>
      <name val="Times New Roman"/>
      <family val="1"/>
    </font>
    <font>
      <sz val="6"/>
      <color theme="1"/>
      <name val="Times New Roman"/>
      <family val="1"/>
    </font>
    <font>
      <sz val="10.5"/>
      <color theme="1"/>
      <name val="Times New Roman"/>
      <family val="1"/>
    </font>
    <font>
      <sz val="8"/>
      <color theme="1"/>
      <name val="Arial"/>
      <family val="2"/>
    </font>
    <font>
      <sz val="7"/>
      <color theme="1"/>
      <name val="Arial MT"/>
    </font>
    <font>
      <sz val="18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rgb="FF00B050"/>
      <name val="Arial"/>
      <family val="2"/>
    </font>
    <font>
      <sz val="12"/>
      <color theme="1"/>
      <name val="Arial"/>
      <family val="2"/>
    </font>
    <font>
      <sz val="12"/>
      <color rgb="FF000000"/>
      <name val="Cambria"/>
      <family val="1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FF0000"/>
      <name val="Cambria"/>
      <family val="1"/>
    </font>
    <font>
      <b/>
      <sz val="8"/>
      <color theme="1"/>
      <name val="Arial"/>
      <family val="2"/>
    </font>
    <font>
      <b/>
      <sz val="12"/>
      <color rgb="FF333333"/>
      <name val="Verdana"/>
      <family val="2"/>
    </font>
    <font>
      <sz val="8"/>
      <color theme="1"/>
      <name val="Times New Roman"/>
      <family val="1"/>
    </font>
    <font>
      <b/>
      <sz val="7"/>
      <color theme="1"/>
      <name val="Arial MT"/>
    </font>
    <font>
      <b/>
      <sz val="8.5"/>
      <color theme="1"/>
      <name val="Arial"/>
      <family val="2"/>
    </font>
    <font>
      <b/>
      <sz val="12"/>
      <color rgb="FF548DD4"/>
      <name val="Arial"/>
      <family val="2"/>
    </font>
    <font>
      <b/>
      <sz val="12"/>
      <color indexed="48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BD4B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5"/>
    </xf>
    <xf numFmtId="0" fontId="4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 indent="15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5" fillId="2" borderId="9" xfId="0" applyFont="1" applyFill="1" applyBorder="1" applyAlignment="1" applyProtection="1">
      <alignment horizontal="left"/>
      <protection locked="0"/>
    </xf>
    <xf numFmtId="164" fontId="15" fillId="2" borderId="9" xfId="0" applyNumberFormat="1" applyFont="1" applyFill="1" applyBorder="1" applyAlignment="1">
      <alignment horizontal="left"/>
    </xf>
    <xf numFmtId="0" fontId="15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7" fillId="0" borderId="0" xfId="0" applyFont="1"/>
    <xf numFmtId="0" fontId="18" fillId="0" borderId="0" xfId="0" applyFont="1"/>
    <xf numFmtId="0" fontId="0" fillId="0" borderId="0" xfId="0"/>
    <xf numFmtId="0" fontId="1" fillId="0" borderId="0" xfId="0" applyFont="1" applyAlignment="1">
      <alignment horizontal="left" vertical="center" wrapText="1" indent="13"/>
    </xf>
    <xf numFmtId="0" fontId="19" fillId="0" borderId="0" xfId="0" applyNumberFormat="1" applyFont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/>
    <xf numFmtId="0" fontId="19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3" fillId="0" borderId="1" xfId="0" applyFont="1" applyBorder="1" applyAlignment="1">
      <alignment horizontal="left" vertical="center" wrapText="1" indent="15"/>
    </xf>
    <xf numFmtId="0" fontId="23" fillId="0" borderId="4" xfId="0" applyFont="1" applyBorder="1" applyAlignment="1">
      <alignment horizontal="left" vertical="center" wrapText="1" indent="15"/>
    </xf>
    <xf numFmtId="0" fontId="1" fillId="0" borderId="4" xfId="0" applyFont="1" applyBorder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0" fontId="11" fillId="3" borderId="0" xfId="0" applyFont="1" applyFill="1"/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 wrapText="1"/>
    </xf>
    <xf numFmtId="0" fontId="0" fillId="0" borderId="0" xfId="0"/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redenci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1737618</xdr:colOff>
      <xdr:row>14</xdr:row>
      <xdr:rowOff>131668</xdr:rowOff>
    </xdr:from>
    <xdr:to>
      <xdr:col>1</xdr:col>
      <xdr:colOff>3293702</xdr:colOff>
      <xdr:row>15</xdr:row>
      <xdr:rowOff>34512</xdr:rowOff>
    </xdr:to>
    <xdr:grpSp>
      <xdr:nvGrpSpPr>
        <xdr:cNvPr id="2" name="Group 276">
          <a:extLst>
            <a:ext uri="{FF2B5EF4-FFF2-40B4-BE49-F238E27FC236}">
              <a16:creationId xmlns:a16="http://schemas.microsoft.com/office/drawing/2014/main" id="{82A4653C-2ED9-4F3E-8072-BA31A72A9D6D}"/>
            </a:ext>
          </a:extLst>
        </xdr:cNvPr>
        <xdr:cNvGrpSpPr>
          <a:grpSpLocks/>
        </xdr:cNvGrpSpPr>
      </xdr:nvGrpSpPr>
      <xdr:grpSpPr bwMode="auto">
        <a:xfrm>
          <a:off x="1820444" y="2169190"/>
          <a:ext cx="1556084" cy="76779"/>
          <a:chOff x="0" y="0"/>
          <a:chExt cx="1800" cy="10"/>
        </a:xfrm>
      </xdr:grpSpPr>
      <xdr:cxnSp macro="">
        <xdr:nvCxnSpPr>
          <xdr:cNvPr id="3" name="Line 277">
            <a:extLst>
              <a:ext uri="{FF2B5EF4-FFF2-40B4-BE49-F238E27FC236}">
                <a16:creationId xmlns:a16="http://schemas.microsoft.com/office/drawing/2014/main" id="{3928542B-4A42-4BB2-BA2B-325A597C93E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90237</xdr:colOff>
      <xdr:row>5</xdr:row>
      <xdr:rowOff>35091</xdr:rowOff>
    </xdr:from>
    <xdr:to>
      <xdr:col>1</xdr:col>
      <xdr:colOff>918237</xdr:colOff>
      <xdr:row>12</xdr:row>
      <xdr:rowOff>0</xdr:rowOff>
    </xdr:to>
    <xdr:sp macro="" textlink="">
      <xdr:nvSpPr>
        <xdr:cNvPr id="6" name="Rectangle 265">
          <a:extLst>
            <a:ext uri="{FF2B5EF4-FFF2-40B4-BE49-F238E27FC236}">
              <a16:creationId xmlns:a16="http://schemas.microsoft.com/office/drawing/2014/main" id="{5C1A3A0F-3276-4963-BF3A-1BD5ACDAB189}"/>
            </a:ext>
          </a:extLst>
        </xdr:cNvPr>
        <xdr:cNvSpPr>
          <a:spLocks noChangeArrowheads="1"/>
        </xdr:cNvSpPr>
      </xdr:nvSpPr>
      <xdr:spPr bwMode="auto">
        <a:xfrm>
          <a:off x="156912" y="739941"/>
          <a:ext cx="828000" cy="1022184"/>
        </a:xfrm>
        <a:prstGeom prst="rect">
          <a:avLst/>
        </a:prstGeom>
        <a:noFill/>
        <a:ln w="635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MX"/>
        </a:p>
      </xdr:txBody>
    </xdr:sp>
    <xdr:clientData/>
  </xdr:twoCellAnchor>
  <xdr:twoCellAnchor>
    <xdr:from>
      <xdr:col>1</xdr:col>
      <xdr:colOff>280379</xdr:colOff>
      <xdr:row>9</xdr:row>
      <xdr:rowOff>126139</xdr:rowOff>
    </xdr:from>
    <xdr:to>
      <xdr:col>1</xdr:col>
      <xdr:colOff>754673</xdr:colOff>
      <xdr:row>10</xdr:row>
      <xdr:rowOff>124557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1B1B6EB-CC66-4BC2-9C89-A8823B73B0DB}"/>
            </a:ext>
          </a:extLst>
        </xdr:cNvPr>
        <xdr:cNvSpPr txBox="1"/>
      </xdr:nvSpPr>
      <xdr:spPr>
        <a:xfrm>
          <a:off x="368302" y="1444985"/>
          <a:ext cx="474294" cy="144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 b="1">
              <a:latin typeface="Arial MT"/>
            </a:rPr>
            <a:t>FOTO</a:t>
          </a:r>
        </a:p>
      </xdr:txBody>
    </xdr:sp>
    <xdr:clientData/>
  </xdr:twoCellAnchor>
  <xdr:twoCellAnchor>
    <xdr:from>
      <xdr:col>1</xdr:col>
      <xdr:colOff>55144</xdr:colOff>
      <xdr:row>14</xdr:row>
      <xdr:rowOff>114064</xdr:rowOff>
    </xdr:from>
    <xdr:to>
      <xdr:col>1</xdr:col>
      <xdr:colOff>1240253</xdr:colOff>
      <xdr:row>15</xdr:row>
      <xdr:rowOff>56029</xdr:rowOff>
    </xdr:to>
    <xdr:grpSp>
      <xdr:nvGrpSpPr>
        <xdr:cNvPr id="11" name="Group 276">
          <a:extLst>
            <a:ext uri="{FF2B5EF4-FFF2-40B4-BE49-F238E27FC236}">
              <a16:creationId xmlns:a16="http://schemas.microsoft.com/office/drawing/2014/main" id="{DF9BB63E-4859-407A-BE1D-A1DC1141B96B}"/>
            </a:ext>
          </a:extLst>
        </xdr:cNvPr>
        <xdr:cNvGrpSpPr>
          <a:grpSpLocks/>
        </xdr:cNvGrpSpPr>
      </xdr:nvGrpSpPr>
      <xdr:grpSpPr bwMode="auto">
        <a:xfrm>
          <a:off x="137970" y="2151586"/>
          <a:ext cx="1185109" cy="115900"/>
          <a:chOff x="0" y="0"/>
          <a:chExt cx="1800" cy="10"/>
        </a:xfrm>
      </xdr:grpSpPr>
      <xdr:cxnSp macro="">
        <xdr:nvCxnSpPr>
          <xdr:cNvPr id="12" name="Line 277">
            <a:extLst>
              <a:ext uri="{FF2B5EF4-FFF2-40B4-BE49-F238E27FC236}">
                <a16:creationId xmlns:a16="http://schemas.microsoft.com/office/drawing/2014/main" id="{437D9481-4B95-4702-8D36-489A6ED06EE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508707</xdr:colOff>
      <xdr:row>5</xdr:row>
      <xdr:rowOff>0</xdr:rowOff>
    </xdr:from>
    <xdr:to>
      <xdr:col>2</xdr:col>
      <xdr:colOff>2870199</xdr:colOff>
      <xdr:row>6</xdr:row>
      <xdr:rowOff>104917</xdr:rowOff>
    </xdr:to>
    <xdr:grpSp>
      <xdr:nvGrpSpPr>
        <xdr:cNvPr id="13" name="Group 276">
          <a:extLst>
            <a:ext uri="{FF2B5EF4-FFF2-40B4-BE49-F238E27FC236}">
              <a16:creationId xmlns:a16="http://schemas.microsoft.com/office/drawing/2014/main" id="{965876E7-A180-4D69-B8A8-25DF1752EAC3}"/>
            </a:ext>
          </a:extLst>
        </xdr:cNvPr>
        <xdr:cNvGrpSpPr>
          <a:grpSpLocks/>
        </xdr:cNvGrpSpPr>
      </xdr:nvGrpSpPr>
      <xdr:grpSpPr bwMode="auto">
        <a:xfrm>
          <a:off x="4095077" y="704022"/>
          <a:ext cx="2361492" cy="245721"/>
          <a:chOff x="0" y="0"/>
          <a:chExt cx="1800" cy="10"/>
        </a:xfrm>
      </xdr:grpSpPr>
      <xdr:cxnSp macro="">
        <xdr:nvCxnSpPr>
          <xdr:cNvPr id="14" name="Line 277">
            <a:extLst>
              <a:ext uri="{FF2B5EF4-FFF2-40B4-BE49-F238E27FC236}">
                <a16:creationId xmlns:a16="http://schemas.microsoft.com/office/drawing/2014/main" id="{CF9F3319-C543-4678-B73A-BD5B6000705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1</xdr:col>
      <xdr:colOff>71437</xdr:colOff>
      <xdr:row>1</xdr:row>
      <xdr:rowOff>39687</xdr:rowOff>
    </xdr:from>
    <xdr:to>
      <xdr:col>1</xdr:col>
      <xdr:colOff>1158875</xdr:colOff>
      <xdr:row>3</xdr:row>
      <xdr:rowOff>39687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E93A08-62EA-4F86-B54D-AB90914C8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743" t="32793" r="48900" b="59562"/>
        <a:stretch/>
      </xdr:blipFill>
      <xdr:spPr>
        <a:xfrm>
          <a:off x="134937" y="79375"/>
          <a:ext cx="1087438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16</xdr:row>
      <xdr:rowOff>222249</xdr:rowOff>
    </xdr:from>
    <xdr:to>
      <xdr:col>0</xdr:col>
      <xdr:colOff>1365249</xdr:colOff>
      <xdr:row>19</xdr:row>
      <xdr:rowOff>57657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59F44-7BBB-45FB-862A-896033B3A770}"/>
            </a:ext>
          </a:extLst>
        </xdr:cNvPr>
        <xdr:cNvSpPr/>
      </xdr:nvSpPr>
      <xdr:spPr>
        <a:xfrm>
          <a:off x="952500" y="4317999"/>
          <a:ext cx="412749" cy="5021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8A4C-0B03-4063-9E8F-22E8ADE0BCC9}">
  <sheetPr codeName="Hoja1">
    <tabColor theme="7" tint="0.79998168889431442"/>
  </sheetPr>
  <dimension ref="B1:D16"/>
  <sheetViews>
    <sheetView view="pageLayout" zoomScale="115" zoomScaleNormal="140" zoomScaleSheetLayoutView="145" zoomScalePageLayoutView="115" workbookViewId="0">
      <selection activeCell="C16" sqref="C16"/>
    </sheetView>
  </sheetViews>
  <sheetFormatPr baseColWidth="10" defaultRowHeight="15"/>
  <cols>
    <col min="1" max="1" width="1.140625" customWidth="1"/>
    <col min="2" max="2" width="49.140625" customWidth="1"/>
    <col min="3" max="3" width="40.5703125" customWidth="1"/>
    <col min="4" max="4" width="8.5703125" customWidth="1"/>
    <col min="5" max="5" width="2" customWidth="1"/>
    <col min="6" max="6" width="8.5703125" customWidth="1"/>
  </cols>
  <sheetData>
    <row r="1" spans="2:4" ht="3" customHeight="1" thickBot="1"/>
    <row r="2" spans="2:4" ht="11.85" customHeight="1">
      <c r="B2" s="35" t="s">
        <v>0</v>
      </c>
      <c r="C2" s="1" t="s">
        <v>3</v>
      </c>
      <c r="D2" s="32" t="s">
        <v>1</v>
      </c>
    </row>
    <row r="3" spans="2:4" ht="11.85" customHeight="1">
      <c r="B3" s="36" t="s">
        <v>2</v>
      </c>
      <c r="C3" s="26" t="str">
        <f ca="1">"   "&amp;VLOOKUP(MONTH(EXPED),DATOS!$J$2:$K$13,2,FALSE)&amp;" DE "&amp;YEAR(EXPED)</f>
        <v xml:space="preserve">   OCTUBRE DE 2025</v>
      </c>
      <c r="D3" s="2"/>
    </row>
    <row r="4" spans="2:4" ht="17.100000000000001" customHeight="1">
      <c r="B4" s="13"/>
      <c r="C4" s="25" t="s">
        <v>63</v>
      </c>
      <c r="D4" s="2"/>
    </row>
    <row r="5" spans="2:4" ht="14.1" customHeight="1">
      <c r="B5" s="37" t="s">
        <v>53</v>
      </c>
      <c r="C5" s="4"/>
      <c r="D5" s="2"/>
    </row>
    <row r="6" spans="2:4" ht="11.85" customHeight="1">
      <c r="B6" s="37" t="s">
        <v>52</v>
      </c>
      <c r="C6" s="5"/>
      <c r="D6" s="40"/>
    </row>
    <row r="7" spans="2:4" ht="11.85" customHeight="1">
      <c r="B7" s="33" t="s">
        <v>51</v>
      </c>
      <c r="C7" s="30" t="s">
        <v>61</v>
      </c>
      <c r="D7" s="40"/>
    </row>
    <row r="8" spans="2:4" ht="14.1" customHeight="1">
      <c r="B8" s="6"/>
      <c r="C8" s="7"/>
      <c r="D8" s="40"/>
    </row>
    <row r="9" spans="2:4" ht="11.85" customHeight="1">
      <c r="B9" s="37" t="s">
        <v>54</v>
      </c>
      <c r="C9" s="8" t="s">
        <v>64</v>
      </c>
      <c r="D9" s="40"/>
    </row>
    <row r="10" spans="2:4" ht="11.85" customHeight="1">
      <c r="B10" s="34" t="s">
        <v>55</v>
      </c>
      <c r="C10" s="9"/>
      <c r="D10" s="40"/>
    </row>
    <row r="11" spans="2:4" ht="14.1" customHeight="1">
      <c r="B11" s="34" t="s">
        <v>56</v>
      </c>
      <c r="C11" s="8" t="str">
        <f>CONCATENATE("   TURNO:    ",UPPER(DATOS!B5),"                  TIPO SANGRE:      ",UPPER(DATOS!B10))</f>
        <v xml:space="preserve">   TURNO:    MATUTINO                  TIPO SANGRE:      O+</v>
      </c>
      <c r="D11" s="10"/>
    </row>
    <row r="12" spans="2:4" ht="11.85" customHeight="1">
      <c r="B12" s="34" t="s">
        <v>57</v>
      </c>
      <c r="C12" s="8" t="str">
        <f>CONCATENATE("    GRADO:       ",DATOS!B6)</f>
        <v xml:space="preserve">    GRADO:       2°</v>
      </c>
      <c r="D12" s="2"/>
    </row>
    <row r="13" spans="2:4" ht="11.85" customHeight="1">
      <c r="B13" s="3" t="str">
        <f>IF(SEXO="M","     NOMBRE Y FIRMA DE LA ALUMNA:","     NOMBRE Y FIRMA DEL ALUMNO:")</f>
        <v xml:space="preserve">     NOMBRE Y FIRMA DE LA ALUMNA:</v>
      </c>
      <c r="C13" s="8" t="str">
        <f>CONCATENATE("    GRUPO:        ",GRUPO)</f>
        <v xml:space="preserve">    GRUPO:        M</v>
      </c>
      <c r="D13" s="2"/>
    </row>
    <row r="14" spans="2:4" ht="11.85" customHeight="1">
      <c r="B14" s="14" t="str">
        <f>UPPER(ALUMNO)</f>
        <v>MARÍA JIMENA RODRÍGUEZ DE LA ROSA</v>
      </c>
      <c r="C14" s="41" t="str">
        <f>CONCATENATE("    PADECIMIENTOS/ALERGIAS:      ",UPPER(DATOS!B9))</f>
        <v xml:space="preserve">    PADECIMIENTOS/ALERGIAS:      NO</v>
      </c>
      <c r="D14" s="2"/>
    </row>
    <row r="15" spans="2:4" ht="14.1" customHeight="1">
      <c r="B15" s="21" t="str">
        <f>UPPER(CURP)</f>
        <v>FOCC181005MAUMXH00</v>
      </c>
      <c r="C15" s="41"/>
      <c r="D15" s="2"/>
    </row>
    <row r="16" spans="2:4" ht="11.85" customHeight="1" thickBot="1">
      <c r="B16" s="11" t="str">
        <f>IF(SEXO="M","C.U.R.P.                                        FIRMA DE LA ALUMNA:"," C.U.R.P.                                          FIRMA DEL ALUMNO:")</f>
        <v>C.U.R.P.                                        FIRMA DE LA ALUMNA:</v>
      </c>
      <c r="C16" s="31" t="str">
        <f>B15</f>
        <v>FOCC181005MAUMXH00</v>
      </c>
      <c r="D16" s="12"/>
    </row>
  </sheetData>
  <sheetProtection algorithmName="SHA-512" hashValue="N8vx4lXHHsrXnZ53SYxMd30o3rYreFA5lZBIFI/8y3HKkBpmi+I+L51FtCdGJrN8i+X3MP9U4HTFw73MkeWqxA==" saltValue="xoxsX8T2KRGtjvrTRVINYg==" spinCount="100000" sheet="1" selectLockedCells="1" selectUnlockedCells="1"/>
  <mergeCells count="3">
    <mergeCell ref="D6:D7"/>
    <mergeCell ref="D8:D10"/>
    <mergeCell ref="C14:C15"/>
  </mergeCells>
  <pageMargins left="0.23622047244094491" right="0.23622047244094491" top="0.59" bottom="0.54" header="0.31496062992125984" footer="0.31496062992125984"/>
  <pageSetup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B418-08D7-42D1-8470-BC0F5B27C7AA}">
  <sheetPr codeName="Hoja2"/>
  <dimension ref="A1:K27"/>
  <sheetViews>
    <sheetView tabSelected="1" topLeftCell="A4" zoomScale="90" zoomScaleNormal="90" workbookViewId="0">
      <selection activeCell="B5" sqref="B5"/>
    </sheetView>
  </sheetViews>
  <sheetFormatPr baseColWidth="10" defaultRowHeight="15"/>
  <cols>
    <col min="1" max="1" width="35.85546875" customWidth="1"/>
    <col min="2" max="2" width="56.5703125" customWidth="1"/>
    <col min="4" max="4" width="7.7109375" hidden="1" customWidth="1"/>
    <col min="5" max="5" width="12" hidden="1" customWidth="1"/>
    <col min="6" max="6" width="11.42578125" hidden="1" customWidth="1"/>
    <col min="7" max="7" width="13.140625" hidden="1" customWidth="1"/>
    <col min="8" max="11" width="11.42578125" hidden="1" customWidth="1"/>
  </cols>
  <sheetData>
    <row r="1" spans="1:11" ht="47.25" customHeight="1">
      <c r="A1" s="42" t="s">
        <v>50</v>
      </c>
      <c r="B1" s="43"/>
    </row>
    <row r="2" spans="1:11" ht="18">
      <c r="A2" s="15"/>
      <c r="B2" s="23" t="s">
        <v>4</v>
      </c>
      <c r="J2">
        <v>1</v>
      </c>
      <c r="K2" t="s">
        <v>36</v>
      </c>
    </row>
    <row r="3" spans="1:11" ht="15.75">
      <c r="A3" s="16" t="s">
        <v>5</v>
      </c>
      <c r="B3" s="17" t="s">
        <v>48</v>
      </c>
      <c r="J3">
        <v>2</v>
      </c>
      <c r="K3" t="s">
        <v>37</v>
      </c>
    </row>
    <row r="4" spans="1:11" ht="15.75">
      <c r="A4" s="16" t="s">
        <v>6</v>
      </c>
      <c r="B4" s="17" t="s">
        <v>62</v>
      </c>
      <c r="D4" s="20" t="str">
        <f>MID(B4,11,1)</f>
        <v>M</v>
      </c>
      <c r="J4">
        <v>3</v>
      </c>
      <c r="K4" t="s">
        <v>38</v>
      </c>
    </row>
    <row r="5" spans="1:11" ht="15.75">
      <c r="A5" s="16" t="s">
        <v>7</v>
      </c>
      <c r="B5" s="17" t="s">
        <v>18</v>
      </c>
      <c r="J5">
        <v>4</v>
      </c>
      <c r="K5" s="24" t="s">
        <v>39</v>
      </c>
    </row>
    <row r="6" spans="1:11" ht="15.75">
      <c r="A6" s="16" t="s">
        <v>9</v>
      </c>
      <c r="B6" s="17" t="s">
        <v>10</v>
      </c>
      <c r="J6">
        <v>5</v>
      </c>
      <c r="K6" s="24" t="s">
        <v>40</v>
      </c>
    </row>
    <row r="7" spans="1:11" ht="15.75">
      <c r="A7" s="16" t="s">
        <v>11</v>
      </c>
      <c r="B7" s="17" t="s">
        <v>25</v>
      </c>
      <c r="J7">
        <v>6</v>
      </c>
      <c r="K7" s="24" t="s">
        <v>41</v>
      </c>
    </row>
    <row r="8" spans="1:11" ht="15.75">
      <c r="A8" s="16" t="s">
        <v>13</v>
      </c>
      <c r="B8" s="18">
        <f ca="1">TODAY()</f>
        <v>45951</v>
      </c>
      <c r="J8">
        <v>7</v>
      </c>
      <c r="K8" s="24" t="s">
        <v>42</v>
      </c>
    </row>
    <row r="9" spans="1:11" ht="15.75">
      <c r="A9" s="16" t="s">
        <v>14</v>
      </c>
      <c r="B9" s="19" t="s">
        <v>58</v>
      </c>
      <c r="J9">
        <v>8</v>
      </c>
      <c r="K9" s="24" t="s">
        <v>43</v>
      </c>
    </row>
    <row r="10" spans="1:11" ht="15.75">
      <c r="A10" s="16" t="s">
        <v>15</v>
      </c>
      <c r="B10" s="19" t="s">
        <v>33</v>
      </c>
      <c r="J10">
        <v>9</v>
      </c>
      <c r="K10" s="24" t="s">
        <v>44</v>
      </c>
    </row>
    <row r="11" spans="1:11" ht="15.75">
      <c r="A11" s="38" t="s">
        <v>59</v>
      </c>
      <c r="B11" s="39"/>
      <c r="J11">
        <v>10</v>
      </c>
      <c r="K11" s="24" t="s">
        <v>45</v>
      </c>
    </row>
    <row r="12" spans="1:11" ht="8.25" customHeight="1">
      <c r="A12" s="27"/>
      <c r="B12" s="28"/>
      <c r="J12">
        <v>11</v>
      </c>
      <c r="K12" s="24" t="s">
        <v>46</v>
      </c>
    </row>
    <row r="13" spans="1:11" ht="48" customHeight="1">
      <c r="A13" s="44" t="s">
        <v>16</v>
      </c>
      <c r="B13" s="45"/>
      <c r="J13">
        <v>12</v>
      </c>
      <c r="K13" s="24" t="s">
        <v>47</v>
      </c>
    </row>
    <row r="14" spans="1:11" ht="15.75">
      <c r="A14" s="22" t="s">
        <v>17</v>
      </c>
    </row>
    <row r="15" spans="1:11" ht="8.25" customHeight="1">
      <c r="D15" t="s">
        <v>9</v>
      </c>
      <c r="E15" t="s">
        <v>7</v>
      </c>
      <c r="F15" t="s">
        <v>18</v>
      </c>
      <c r="G15" t="s">
        <v>8</v>
      </c>
      <c r="H15" t="s">
        <v>34</v>
      </c>
      <c r="I15" t="s">
        <v>35</v>
      </c>
    </row>
    <row r="16" spans="1:11" ht="33" customHeight="1">
      <c r="A16" s="46" t="s">
        <v>60</v>
      </c>
      <c r="B16" s="46"/>
      <c r="D16" s="20" t="s">
        <v>31</v>
      </c>
      <c r="E16" t="s">
        <v>18</v>
      </c>
      <c r="F16" t="s">
        <v>19</v>
      </c>
      <c r="G16" t="s">
        <v>26</v>
      </c>
      <c r="H16">
        <v>1</v>
      </c>
      <c r="I16" t="s">
        <v>36</v>
      </c>
    </row>
    <row r="17" spans="1:9" ht="22.5" customHeight="1">
      <c r="A17" s="46" t="s">
        <v>49</v>
      </c>
      <c r="B17" s="46"/>
      <c r="D17" s="20" t="s">
        <v>10</v>
      </c>
      <c r="E17" s="29" t="s">
        <v>18</v>
      </c>
      <c r="F17" t="s">
        <v>20</v>
      </c>
      <c r="G17" t="s">
        <v>27</v>
      </c>
      <c r="H17">
        <v>2</v>
      </c>
      <c r="I17" t="s">
        <v>37</v>
      </c>
    </row>
    <row r="18" spans="1:9">
      <c r="D18" s="20" t="s">
        <v>32</v>
      </c>
      <c r="F18" t="s">
        <v>21</v>
      </c>
      <c r="G18" t="s">
        <v>28</v>
      </c>
      <c r="H18">
        <v>3</v>
      </c>
      <c r="I18" t="s">
        <v>38</v>
      </c>
    </row>
    <row r="19" spans="1:9">
      <c r="F19" t="s">
        <v>22</v>
      </c>
      <c r="G19" t="s">
        <v>29</v>
      </c>
      <c r="H19">
        <v>4</v>
      </c>
      <c r="I19" t="s">
        <v>39</v>
      </c>
    </row>
    <row r="20" spans="1:9">
      <c r="F20" t="s">
        <v>23</v>
      </c>
      <c r="G20" t="s">
        <v>30</v>
      </c>
      <c r="H20">
        <v>5</v>
      </c>
      <c r="I20" t="s">
        <v>40</v>
      </c>
    </row>
    <row r="21" spans="1:9">
      <c r="F21" t="s">
        <v>24</v>
      </c>
      <c r="G21" t="s">
        <v>12</v>
      </c>
      <c r="H21">
        <v>6</v>
      </c>
      <c r="I21" t="s">
        <v>41</v>
      </c>
    </row>
    <row r="22" spans="1:9">
      <c r="F22" t="s">
        <v>25</v>
      </c>
      <c r="H22">
        <v>7</v>
      </c>
      <c r="I22" t="s">
        <v>42</v>
      </c>
    </row>
    <row r="23" spans="1:9">
      <c r="H23">
        <v>8</v>
      </c>
      <c r="I23" t="s">
        <v>43</v>
      </c>
    </row>
    <row r="24" spans="1:9">
      <c r="H24">
        <v>9</v>
      </c>
      <c r="I24" t="s">
        <v>44</v>
      </c>
    </row>
    <row r="25" spans="1:9">
      <c r="H25">
        <v>10</v>
      </c>
      <c r="I25" t="s">
        <v>45</v>
      </c>
    </row>
    <row r="26" spans="1:9">
      <c r="H26">
        <v>11</v>
      </c>
      <c r="I26" t="s">
        <v>46</v>
      </c>
    </row>
    <row r="27" spans="1:9">
      <c r="H27">
        <v>12</v>
      </c>
      <c r="I27" t="s">
        <v>47</v>
      </c>
    </row>
  </sheetData>
  <sheetProtection algorithmName="SHA-512" hashValue="WzGftW0DGVM14TmUyywD+YePjY5d/W1HFE03TMh0BqQ4zs/OT4/LxXfGnTEFcV7Cuj80Qai7NuXPaOZXXHXiVg==" saltValue="0ohXXwDe1dbC5eOby1uwCA==" spinCount="100000" sheet="1" selectLockedCells="1"/>
  <mergeCells count="4">
    <mergeCell ref="A1:B1"/>
    <mergeCell ref="A13:B13"/>
    <mergeCell ref="A16:B16"/>
    <mergeCell ref="A17:B17"/>
  </mergeCells>
  <phoneticPr fontId="16" type="noConversion"/>
  <conditionalFormatting sqref="B4">
    <cfRule type="expression" dxfId="0" priority="1">
      <formula>$C$4&lt;18</formula>
    </cfRule>
  </conditionalFormatting>
  <dataValidations count="4">
    <dataValidation type="list" allowBlank="1" showInputMessage="1" showErrorMessage="1" sqref="B7" xr:uid="{C898766F-958E-48A1-986D-8945CBBA80E2}">
      <formula1>INDIRECT(B5)</formula1>
    </dataValidation>
    <dataValidation type="list" allowBlank="1" showInputMessage="1" showErrorMessage="1" sqref="B5" xr:uid="{52CC4A5A-7973-4587-AA19-A2950A18ABCE}">
      <formula1>$E$16:$E$17</formula1>
    </dataValidation>
    <dataValidation type="list" allowBlank="1" showInputMessage="1" showErrorMessage="1" sqref="B6" xr:uid="{46C7A6CC-442C-4DE2-8B4A-BE50605E40BC}">
      <formula1>GRADO</formula1>
    </dataValidation>
    <dataValidation type="textLength" errorStyle="warning" operator="equal" allowBlank="1" showInputMessage="1" showErrorMessage="1" error="SI NO TIENE LONGITUD O EL GENERO CORRECTO CORRIGE" promptTitle="CURP" prompt="ESCRIBE CORRECTAMENTE EL CURP  " sqref="B4" xr:uid="{162E8A7D-0AD6-4CAA-AE22-DF778E8878E8}">
      <formula1>18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Credencial</vt:lpstr>
      <vt:lpstr>DATOS</vt:lpstr>
      <vt:lpstr>ALUMNO</vt:lpstr>
      <vt:lpstr>CURP</vt:lpstr>
      <vt:lpstr>EXPED</vt:lpstr>
      <vt:lpstr>GRADO</vt:lpstr>
      <vt:lpstr>GRUPO</vt:lpstr>
      <vt:lpstr>matutino</vt:lpstr>
      <vt:lpstr>mes</vt:lpstr>
      <vt:lpstr>PAD</vt:lpstr>
      <vt:lpstr>SANGRE</vt:lpstr>
      <vt:lpstr>SEXO</vt:lpstr>
      <vt:lpstr>TURNO</vt:lpstr>
      <vt:lpstr>VESPERTINO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2024-09-20T13:46:01Z</cp:lastPrinted>
  <dcterms:created xsi:type="dcterms:W3CDTF">2022-10-13T14:50:28Z</dcterms:created>
  <dcterms:modified xsi:type="dcterms:W3CDTF">2025-10-21T15:07:36Z</dcterms:modified>
</cp:coreProperties>
</file>